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over Page" sheetId="1" r:id="rId5"/>
    <sheet state="visible" name="Version History" sheetId="2" r:id="rId6"/>
    <sheet state="visible" name="ICNS (All Products) Hazard Log" sheetId="3" r:id="rId7"/>
    <sheet state="visible" name="Surgery Connect Hazard Log" sheetId="4" r:id="rId8"/>
    <sheet state="visible" name="Surgery Intellect Hazard Log" sheetId="5" r:id="rId9"/>
    <sheet state="visible" name="Omni Consult and Workflow Agent" sheetId="6" r:id="rId10"/>
    <sheet state="visible" name="Risk Matrix" sheetId="7" r:id="rId11"/>
    <sheet state="visible" name="Summary" sheetId="8" r:id="rId12"/>
  </sheets>
  <definedNames>
    <definedName localSheetId="6" name="Likelihood">'Risk Matrix'!$C$2:$C$6</definedName>
    <definedName localSheetId="6" name="Consequence">'Risk Matrix'!$D$7:$H$7</definedName>
    <definedName hidden="1" localSheetId="2" name="_xlnm._FilterDatabase">'ICNS (All Products) Hazard Log'!$A$3:$Z$162</definedName>
    <definedName hidden="1" localSheetId="3" name="_xlnm._FilterDatabase">'Surgery Connect Hazard Log'!$A$3:$Z$121</definedName>
    <definedName hidden="1" localSheetId="4" name="_xlnm._FilterDatabase">'Surgery Intellect Hazard Log'!$A$3:$AD$10</definedName>
    <definedName hidden="1" localSheetId="5" name="_xlnm._FilterDatabase">'Omni Consult and Workflow Agent'!$A$3:$Z$35</definedName>
  </definedNames>
  <calcPr/>
</workbook>
</file>

<file path=xl/sharedStrings.xml><?xml version="1.0" encoding="utf-8"?>
<sst xmlns="http://schemas.openxmlformats.org/spreadsheetml/2006/main" count="7580" uniqueCount="1643">
  <si>
    <t>Clinical Safety Hazard Log - X-on Health</t>
  </si>
  <si>
    <t>Programme</t>
  </si>
  <si>
    <t>Development</t>
  </si>
  <si>
    <t>Document Record ID Key</t>
  </si>
  <si>
    <t>Sub-Prog / Project</t>
  </si>
  <si>
    <t>Intelligent Care Navigation System</t>
  </si>
  <si>
    <t>Prog. Director</t>
  </si>
  <si>
    <t>Derrick Measham</t>
  </si>
  <si>
    <t>Status</t>
  </si>
  <si>
    <t>Approved</t>
  </si>
  <si>
    <t>Owner</t>
  </si>
  <si>
    <t>Version</t>
  </si>
  <si>
    <t>2.1*</t>
  </si>
  <si>
    <t>Author</t>
  </si>
  <si>
    <t>Daniel Grainge</t>
  </si>
  <si>
    <t>Version Date</t>
  </si>
  <si>
    <t>Clinical Safety Hazard Log - X-on Intelligent Care Navigation System</t>
  </si>
  <si>
    <t>All Products Status Summary</t>
  </si>
  <si>
    <t>Open</t>
  </si>
  <si>
    <t>Transferred</t>
  </si>
  <si>
    <t>Approved/Accepted</t>
  </si>
  <si>
    <t>Closed</t>
  </si>
  <si>
    <t>N/A - No Clinical Impact</t>
  </si>
  <si>
    <t>Totals</t>
  </si>
  <si>
    <t>* - This version is updated quarterly with the Clinical Safety hazards identified, hosted, and exported from our Jira agile project management platform. The date these hazards were raised and added is noted in the Hazard Log.</t>
  </si>
  <si>
    <t>Amendment History</t>
  </si>
  <si>
    <t>Date</t>
  </si>
  <si>
    <t>18.01.2021</t>
  </si>
  <si>
    <t>- First draft Hazard Log</t>
  </si>
  <si>
    <t>08.04.2021</t>
  </si>
  <si>
    <t>- Video connect safety case report - hazards signed off</t>
  </si>
  <si>
    <t>24.06.2021</t>
  </si>
  <si>
    <t>- Full hazards for the whole desktop application added. (Video, phone calls, sms and photo exchange)</t>
  </si>
  <si>
    <t>11.05.2022</t>
  </si>
  <si>
    <t>- Updated with telephone appointment management hazards</t>
  </si>
  <si>
    <t>05.07.2022</t>
  </si>
  <si>
    <t>- Updated with general telephone system hazards</t>
  </si>
  <si>
    <t>02.09.2022</t>
  </si>
  <si>
    <t>- Updated after Hazard workshop</t>
  </si>
  <si>
    <t>10.11.2023</t>
  </si>
  <si>
    <t>11.08.2025</t>
  </si>
  <si>
    <r>
      <rPr>
        <rFont val="Arial"/>
        <color theme="1"/>
        <sz val="10.0"/>
      </rPr>
      <t>- Updated for Intelligent Care Navigation System and Better Purchasing Framework recommendations
- Updated for merging of Hazard Log V1.4 &amp; Jira Hazard Log (2023-Present)
- Updated to allow for Quarterly Updates to the Hazard Log, exported from Jira</t>
    </r>
    <r>
      <rPr>
        <rFont val="Arial"/>
        <color rgb="FFFF0000"/>
        <sz val="10.0"/>
      </rPr>
      <t>*</t>
    </r>
  </si>
  <si>
    <t>- Updated formatting
- Updated with further "Pre-Jira" Hazards, located from an archived Hazard Log.
- Updated for Seperate Product Tabs
- Updated for Q1 2026</t>
  </si>
  <si>
    <t>Reviewers</t>
  </si>
  <si>
    <t>This document must be reviewed by the following:</t>
  </si>
  <si>
    <t>Name</t>
  </si>
  <si>
    <t>Title / Responsibility</t>
  </si>
  <si>
    <t>Dr Geoff Schrecker</t>
  </si>
  <si>
    <t>Clinical Safety Officer</t>
  </si>
  <si>
    <t>17.08.2022</t>
  </si>
  <si>
    <t>Dr Imran Khan</t>
  </si>
  <si>
    <t>2.0</t>
  </si>
  <si>
    <t>24.04.2026</t>
  </si>
  <si>
    <t>2.1</t>
  </si>
  <si>
    <t>This document must be approved by the following:</t>
  </si>
  <si>
    <t>Distribution</t>
  </si>
  <si>
    <t>NHS Digital Clinical Safety Personnel</t>
  </si>
  <si>
    <t>Hazard Assessment</t>
  </si>
  <si>
    <t>Initial Risk</t>
  </si>
  <si>
    <t>Residual Risk</t>
  </si>
  <si>
    <t>Risk Status/AI Flag</t>
  </si>
  <si>
    <t>Hazard Description</t>
  </si>
  <si>
    <t>Existing Controls</t>
  </si>
  <si>
    <t>Initial Risk Assessment</t>
  </si>
  <si>
    <t>Additional Controls</t>
  </si>
  <si>
    <t>Residual Risk Assessment</t>
  </si>
  <si>
    <t>No</t>
  </si>
  <si>
    <t>Parent Issue (Jira)</t>
  </si>
  <si>
    <t>Issue Name</t>
  </si>
  <si>
    <t>Description (Effect/Hazard/Harm/Possible Causes)</t>
  </si>
  <si>
    <t>Effect</t>
  </si>
  <si>
    <t xml:space="preserve">Hazard </t>
  </si>
  <si>
    <t xml:space="preserve">Harm </t>
  </si>
  <si>
    <r>
      <rPr>
        <rFont val="Arial"/>
        <b/>
        <color rgb="FF9900FF"/>
        <sz val="12.0"/>
      </rPr>
      <t>Possible Causes</t>
    </r>
    <r>
      <rPr>
        <rFont val="Arial"/>
        <b/>
        <color rgb="FF6D9EEB"/>
        <sz val="12.0"/>
      </rPr>
      <t xml:space="preserve">
</t>
    </r>
  </si>
  <si>
    <t>Created/Date Added</t>
  </si>
  <si>
    <t xml:space="preserve">Existing HIT Design Controls &amp; Evidence </t>
  </si>
  <si>
    <t>Existing User Training Controls &amp; Evidence</t>
  </si>
  <si>
    <t>Existing Business Processes Controls &amp; Evidence</t>
  </si>
  <si>
    <t>Initial Risk - Severity</t>
  </si>
  <si>
    <t>Initial Risk - Likelihood</t>
  </si>
  <si>
    <t>Inital Risk (1-5)</t>
  </si>
  <si>
    <t>Initial Risk Justification</t>
  </si>
  <si>
    <t>Additional HIT Design Controls Description &amp; Evidence</t>
  </si>
  <si>
    <t>Additional User Training Controls Description &amp; Evidence</t>
  </si>
  <si>
    <t>Additional Business Process Controls Description &amp; Evidence</t>
  </si>
  <si>
    <t>Residual Risk Severity</t>
  </si>
  <si>
    <t>Residual Risk Likelihood</t>
  </si>
  <si>
    <t>Residual Risk (1-5)</t>
  </si>
  <si>
    <t>Residual Risk Justification</t>
  </si>
  <si>
    <t>AI</t>
  </si>
  <si>
    <t>C1</t>
  </si>
  <si>
    <t>N/A (Pre-Jira)</t>
  </si>
  <si>
    <t>Call Issues</t>
  </si>
  <si>
    <t>Effect: Calls back up and result in very long wait times for patients.
Emergency services unable to contact practice on the main number. 
Hazard: Phone system overloaded with calls. 
Harm: Delay in care or no care at all. 
Possible Causes: No one logged in to phones, no one in a group, not enough staff to answer the phones.</t>
  </si>
  <si>
    <t>Calls back up and result in very long wait times for patients.
Emergency services unable to contact practice on the main number.</t>
  </si>
  <si>
    <t>Phone system overloaded with calls.</t>
  </si>
  <si>
    <t>Delay in care or no care at all.</t>
  </si>
  <si>
    <t>No one logged in to phones, no one in a group, not enough staff to answer the phones.</t>
  </si>
  <si>
    <t>2021-2023 (Pre-Jira)</t>
  </si>
  <si>
    <t>We have an auto step in feature in place that will add users to key phone groups should the queue level or wait time build up to a certain level.
We provide tools to show live call levels to practice managers.</t>
  </si>
  <si>
    <t>Used trained in auto step in.
Practice manager made away of tools to manage the system</t>
  </si>
  <si>
    <t>Emergency bypass number set up and calls prioritised to jump any queue.</t>
  </si>
  <si>
    <t>Considerable</t>
  </si>
  <si>
    <t>Low</t>
  </si>
  <si>
    <t>The impact of this is large but is not increased by use of surgery connect compared to a standard telephone system. We provide tools and training so practice managers can see live call volumes and deal with the call volumes appropriately.</t>
  </si>
  <si>
    <t>N/A</t>
  </si>
  <si>
    <t>The residual risk is acceptable where Surgery Connect users need to manage the system to ensure calls are answered.</t>
  </si>
  <si>
    <t>C2</t>
  </si>
  <si>
    <t>Effect: An out of date prompt with incorrect information is read out to all patient who dial in to the surgery. 
Hazard: Bad configuration of the call flow messages. 
Harm: Delay in care or no care at all. 
Possible Causes: Human error.</t>
  </si>
  <si>
    <t>An out of date prompt with incorrect information is read out to all patient who dial in to the surgery.</t>
  </si>
  <si>
    <t>Bad configuration of the call flow messages.</t>
  </si>
  <si>
    <t>Human error.</t>
  </si>
  <si>
    <t>Within X-flow we provide a test number system so any change in a call flow can be tested before going live. This enables a user making this change to try the call flow before making it live.</t>
  </si>
  <si>
    <t>Training given for X-flow and information will be availble online about how to configure your call flow.</t>
  </si>
  <si>
    <t>Surgery staff are responsible for the call flow and messaging they need to be aware at all times of the prompts on the system.</t>
  </si>
  <si>
    <t>Minor</t>
  </si>
  <si>
    <t>Very Low</t>
  </si>
  <si>
    <t>We assess the initial risk severity to be minor, given that the information incorrectly shared with patients via X-flow is likely to be generic and not something that is likely to impact care. However, the likelihood is very low due to the set-up within X-flow that ensures users are checking their call flows prior to confirming them, with the test number system in place for users to do this.</t>
  </si>
  <si>
    <t>In person and online training resources relating to X-flow will reflect this, and communicate the importance of accurately testing the call flows before going live.</t>
  </si>
  <si>
    <t>We assess the residual risk severity to be minor, given that the information incorrectly shared with patients via X-flow is likely to be generic and not something that is likely to impact care. However, the likelihood is very low due to the set-up within X-flow that ensures users are checking their call flows prior to confirming them, with the test number system in place for users to do this.</t>
  </si>
  <si>
    <t>C3</t>
  </si>
  <si>
    <t>Effect: Should a surgery phone system close at 6pm it will not let people join the queue to be answered after that time. However, there may still be a number of people waiting in the queue to be answered and surgery staff should stay after 6pm to make sure all calls are answered. If they don't stay then the effect would be someone calling during opening hours but never getting to speak to anyone. 
Hazard: High queue levels near the end of the day result in missed calls. 
Harm: Delay in care. 
Possible Causes: Low staffing levels.</t>
  </si>
  <si>
    <t>Should a surgery phone system close at 6pm it will not let people join the queue to be answered after that time. However, there may still be a number of people waiting in the queue to be answered and surgery staff should stay after 6pm to make sure all calls are answered. If they don't stay then the effect would be someone calling during opening hours but never getting to speak to anyone.</t>
  </si>
  <si>
    <t>High queue levels near the end of the day result in missed calls.</t>
  </si>
  <si>
    <t>Delay in care.</t>
  </si>
  <si>
    <t>Low staffing levels.</t>
  </si>
  <si>
    <t>We produce systems that let pracrice managers monitor the live call volume and direct staff to join in answering calls.
The system can be configured to not let patient join a queue after a certain time.
The system can be confgured to play different prompts to callers after a certain time.</t>
  </si>
  <si>
    <t>It should be normal business process that  each surgery monitors the volume of calls and has enough staff and measure in place to deal with it.</t>
  </si>
  <si>
    <t>Significant</t>
  </si>
  <si>
    <t>It's the job of each practice to ensure that there is enought access for patients to get through to them.</t>
  </si>
  <si>
    <t xml:space="preserve">Put calendar option in the playlist by default.
So we always play a "we've closed message"
</t>
  </si>
  <si>
    <t>Users to be advised that the calendar option needs to be put in the playlist by default to provide a control for this potenital hazard.</t>
  </si>
  <si>
    <t>The additional tools available mean that the practice can configure the system to prevent this from happening.</t>
  </si>
  <si>
    <t>C4</t>
  </si>
  <si>
    <t>Effect: The system and the deskphones we provide have a tannoy announcement feature that can broadcast to all other deskphones. However as primarily a phone call device it won't broadcast a tannoy message if you are on the phone and that message will no be heard. Therefore it's not a guaranteed alerting platform, not all messages will get heard/actioned. 
Hazard: Phone tannoy broadcast announcements do not annouce to users already on a call.
Harm: Emergency situations missed (if it's used for this purpose). 
Possible Causes: Incorrect use of phone system.</t>
  </si>
  <si>
    <t>The system and the deskphones we provide have a tannoy announcement feature that can broadcast to all other deskphones. However as primarily a phone call device it won't broadcast a tannoy message if you are on the phone and that message will no be heard. Therefore it's not a guaranteed alerting platform, not all messages will get heard/actioned.</t>
  </si>
  <si>
    <t>Phone tannoy broadcast announcements do not annouce to users already on a call.</t>
  </si>
  <si>
    <t>Emergency situations missed (if it's used for this purpose).</t>
  </si>
  <si>
    <t>Incorrect use of phone system.</t>
  </si>
  <si>
    <t>Surgeries should have a different "emergency annoucement" method in place</t>
  </si>
  <si>
    <t>We assess the initial risk severity to be significant, given that important  information could be missed by the user if they are on a call, leading to them potentially missing important emergency annoucements. However, the likelihood is very low due to this unlikely being the only reliable way to convey emergency information to users.</t>
  </si>
  <si>
    <t>Users to be advised not to use this for critical and emergency situations</t>
  </si>
  <si>
    <t>Users to be advised not to use this for critical and emergency situations. Find something else.</t>
  </si>
  <si>
    <t>We assess the residual risk severity to be significant, given that important  information could be missed by the user if they are on a call, leading to them potentially missing important emergency annoucements. However, the likelihood is very low due to the additional training and business controls advised, where users are advised not to use the feature for emergency broadcasts of information.</t>
  </si>
  <si>
    <t>C5</t>
  </si>
  <si>
    <t>Effect: Patients who need urgent care may phone the surgery and be subjected to long wait times before speaking to someone who can't neccessarily help them. 
Hazard: Phoning primary care for urgent issues. 
Harm: Delay in emergency care. 
Possible Causes: Incorrect patient use of a GP surgery.</t>
  </si>
  <si>
    <t>Patients who need urgent care may phone the surgery and be subjected to long wait times before speaking to someone who can't neccessarily help them.</t>
  </si>
  <si>
    <t>Phoning primary care for urgent issues.</t>
  </si>
  <si>
    <t>Delay in emergency care.</t>
  </si>
  <si>
    <t>Incorrect patient use of a GP surgery.</t>
  </si>
  <si>
    <t>Always advise surgeries to mention this issue in a prompt that all patient hear first when they call in.</t>
  </si>
  <si>
    <t>Most surgeries have this in place as a matter of course.</t>
  </si>
  <si>
    <t>Major</t>
  </si>
  <si>
    <t>We assess the initial risk severity to be major, given that a patient with urgent care needs could be delayed by the long queue wait times. However, the likelihood is low due to Surgeries having processes in place on their call flows that call out services like 999 and 111 for urgent/emergency medical issues, this is advised for all our customers as per training controls.</t>
  </si>
  <si>
    <t>All new surgeries will get "please dial 999 for emrgencies" added into their call flows</t>
  </si>
  <si>
    <t>In person and online training resources will reflect these changes</t>
  </si>
  <si>
    <t>Surgeries will need to update their business processes to ensure that this messaging is in place relating to emergency and urgent care situations.</t>
  </si>
  <si>
    <t>This is a hazard of primary care. The tools in the digital solution put in place additional measures which help to reduce the risk that a patient will use the service inappropriately, however there will always be people who will wait for the GP when they should be calling 999.
By adding the 999 reminder prompt in the call flow template the risk that a practice would forget to add this is removed and it is very unlikely that a practice would deliberately remove this.</t>
  </si>
  <si>
    <t>P01</t>
  </si>
  <si>
    <t>Telephony System</t>
  </si>
  <si>
    <t>Effect: The phone system stops working such that patients are unable to contact the surgery. This could be an incoming call to book an appointment or a clinician dialing a patient for a telephone consultation. This issue will be obvious to both surgery staff and patients. 
Hazard: Interruption of local internet connection causes the telephony system to go down.
Harm: Patient in extremis tries to contact surgery and does not get the correct advice. Though they will hear the standard welcome prompt for a phone system which will tell the patient to dial 999 in an emergency. 
Possible Causes: Digger or other mechanical machinery goes through the ducts containing all cabling to the practice.</t>
  </si>
  <si>
    <t>The phone system stops working such that patients are unable to contact the surgery. This could be an incoming call to book an appointment or a clinician dialing a patient for a telephone consultation. This issue will be obvious to both surgery staff and patients.</t>
  </si>
  <si>
    <t>Interruption of local internet connection causes the telephony system to go down.</t>
  </si>
  <si>
    <t>Patient in extremis tries to contact surgery and does not get the correct advice. Though they will hear the standard welcome prompt for a phone system which will tell the patient to dial 999 in an emergency.</t>
  </si>
  <si>
    <t>Digger or other mechanical machinery goes through the ducts containing all cabling to the practice.</t>
  </si>
  <si>
    <t>Automated failover to backup mobiles when disconnection detected. Surgeries are issued with backup mobiles for calls to be delivered to in the event of local connection issues. Individual users can also choose to log in any other number to receive calls on.</t>
  </si>
  <si>
    <t>User training covers business continuity options</t>
  </si>
  <si>
    <t>The patient will still get the message informing them of the need to contact emergency services in case of medical emergency.
The administrator or X-on support will be alerted and a message can be put in place telling patients that normal service has been disrupted.
The administrator can arrange for calls to be delivered to emergency mobile phones supplied by X-on so that calls can be taken by a limited number of staff at the practice.</t>
  </si>
  <si>
    <t>We assess the initial risk severity to be considerable given that disruption could cause delay to patient care, even if for a short period whilst the service is restored and/or resumed via backup mobiles. The likelihood of this occuring is low due to measures X-on puts in place to ensure the business continuity of the telephony system.</t>
  </si>
  <si>
    <t>Recommend practice has regular failover testing.
This is covered in the practice Business Continuity plan.</t>
  </si>
  <si>
    <t>Steps have been taken to provide mobile backups in the case of local connection issues and suffcient training is given to user on how to use these devices.
This will be a risk with any phone/data solution and no extra risk is introduced by using surgery connect.
The benefits far outway the risks
A loss of internet connection will also cut off all the surgery access to EPR etc, so this is extensively covered in the practice Busness Continuity plans.</t>
  </si>
  <si>
    <t>P02</t>
  </si>
  <si>
    <t>Effect: No incoming phone calls to the surgery or the x-on system which could be caused by a national telecoms issue. The effect would be that any phone communication from/to the surgery would not be possible.  
Hazard: Interruption of carrier connection (BT has a problem). 
Harm: Patients can not make a call to the surgery. Resulting in distress through not getting the advice they need. 
Possible Causes: National phone network failure which is possible but very rare as supplying a 100% relaible service is one of the primary aims of the supplier.</t>
  </si>
  <si>
    <t>No incoming phone calls to the surgery or the x-on system which could be caused by a national telecoms issue. The effect would be that any phone communication from/to the surgery would not be possible.</t>
  </si>
  <si>
    <t>Interruption of carrier connection (BT has a problem).</t>
  </si>
  <si>
    <t>Patients can not make a call to the surgery. Resulting in distress through not getting the advice they need.</t>
  </si>
  <si>
    <t>National phone network failure which is possible but very rare as supplying a 100% relaible service is one of the primary aims of the supplier.</t>
  </si>
  <si>
    <t>At X-on we are using mainstream suppliers with high SLAs. Issues are possible but one of the primary focusses for these suppliers is maintaining service 24 hours a day every day.</t>
  </si>
  <si>
    <t>Training material to make it very clear what surgeries will need to do and how they are to prepare for an outages.</t>
  </si>
  <si>
    <t>X-on notification system to surgeries will inform them of a problem and surgeries will be able to put notice on their website. Surgeries will also need to have continuity plans in place.</t>
  </si>
  <si>
    <t>We assess the initial risk severity to be considerable given that disruption could cause delay to patient care whilst the disruption is on-going with the national telecoms issues. The likelihood is low due to the providers offering a primary focus of routine service availiability 24hrs a day, and that disruption on this level is largely unprecedented.</t>
  </si>
  <si>
    <t>Throughout the UK there are points in the telecoms network where everyone is reliant on a single supplier.
X-on uses industry leading carriers who have the aim of absolute minimal downtime
The risks here are for any telecoms supplier and not unique to Surgery Connect
The benefits far outway the risks in this case.</t>
  </si>
  <si>
    <t>P03</t>
  </si>
  <si>
    <t>Effect: An x-on site may develop an issue that affects calls processing. The effect of this will be a small delay in telephone traffic to/from the surgery. This will be clear to users who may find the service temporarily unavailable (a few minutes). 
Hazard: Problem with call processing at X-on data centre. 
Harm: A small delay of a few minutes for patients unable to speak to their surgery. 
Possible Causes: Database failure in a single x-on site.</t>
  </si>
  <si>
    <t>An x-on site may develop an issue that affects calls processing. The effect of this will be a small delay in telephone traffic to/from the surgery. This will be clear to users who may find the service temporarily unavailable (a few minutes).</t>
  </si>
  <si>
    <t>Problem with call processing at X-on data centre.</t>
  </si>
  <si>
    <t>A small delay of a few minutes for patients unable to speak to their surgery.</t>
  </si>
  <si>
    <t>Database failure in a single x-on site.</t>
  </si>
  <si>
    <t>The design of the x-on system is based around redundant components and also resilence of service. This design is within each of our 3 UK data centres. What this means is that some compenents within a site can fail and it will carry on as normal but if multiple compenents fail then those telephone calls can be handled in another of the 3 data centres. This switch is automated for some failures but has a manual override ability that the operations team control.</t>
  </si>
  <si>
    <t>We have a number of systems in place to prevent this with considerable redundancy. In 7 years of operation these systems have prevented signiifcant outages for any of our customers.</t>
  </si>
  <si>
    <t>The residual risk is acceptable through the business continuity, recovery, and secruity policies that X-on have in place. Our systems that are in place help to mitigate against any operational redundancy, with a track record of being able to do so. Our systems are also routinely tested to ensure no vulnerabilities are present.</t>
  </si>
  <si>
    <t>P04</t>
  </si>
  <si>
    <t>Effect: A rogue agent accessing call recording storage by maliciously accessing the x-on system. They may then get access to listen to call recordings for patients. 
Hazard: Call recording confidentiality is breached by a rogue agent, or 3rd party listening 
Harm: Other people hear confidential patient information. 
Possible Causes: Rogue network access by penetrating x-on platform.</t>
  </si>
  <si>
    <t>A rogue agent accessing call recording storage by maliciously accessing the x-on system. They may then get access to listen to call recordings for patients.</t>
  </si>
  <si>
    <t>Call recording confidentiality is breached by a rogue agent, or 3rd party listening</t>
  </si>
  <si>
    <t>Other people hear confidential patient information.</t>
  </si>
  <si>
    <t>Rogue network access by penetrating x-on platform.</t>
  </si>
  <si>
    <t xml:space="preserve">Security and access controls for data centres to ISO 27001 standards. 
Application API penetration tested and secure.
Patient identifiable data not stored alongside call recordings.
Surgeries can choose to not store call recordings.
</t>
  </si>
  <si>
    <t>We confirm to ISO 27001.
Data is encrypted, regular penetration testing.
Security of the data is the same as all other medical record data that is held digitally.
Although the consequences of the data being hacked are severe, this is vanishingly unlikely.
Benefits of collecting and storing the information significantly outway the risks.</t>
  </si>
  <si>
    <t>We adhere to ISO 27001.
Data is encrypted, we undetake regular penetration testing.
Security of the data is the same as all other medical record data that is held digitally.
Although the consequences of the data being hacked are severe, this is vanishingly unlikely.
Benefits of collecting and storing the information significantly outway the risks.</t>
  </si>
  <si>
    <t>P05</t>
  </si>
  <si>
    <t>Effect: The desktop toolbar application can look up the patient details by searching for the callers CLI. A pop up is then displayed to select the current patient. If this was the incorrect patient then there would be a delay in accessing the clinical record for the correct patient. 
Hazard: Incoming call - wrong patient ID.
Harm: Incorrect record accessed but discovered during patient identity check resulting in a delay finding the correct patient records. 
Possible Causes: Incorrect phone number information stored within the clinical system.</t>
  </si>
  <si>
    <t>The desktop toolbar application can look up the patient details by searching for the callers CLI. A pop up is then displayed to select the current patient. If this was the incorrect patient then there would be a delay in accessing the clinical record for the correct patient.</t>
  </si>
  <si>
    <t>Incoming call - wrong patient ID.</t>
  </si>
  <si>
    <t>Incorrect record accessed but discovered during patient identity check resulting in a delay finding the correct patient records.</t>
  </si>
  <si>
    <t>Incorrect phone number information stored within the clinical system.</t>
  </si>
  <si>
    <t>The patient pop up of the system identification of the patient includes the name and date of birth of the match it has found. These can then be checked by the user while on the call to ensure it is the correct patient.</t>
  </si>
  <si>
    <t>Identifying the correct patient is part of any audio conversation a surgery will have.</t>
  </si>
  <si>
    <t>Identity verification is a standard part of all remote consulting practice and all clinicans undertaking remote consultations are fully trained and aware of this.</t>
  </si>
  <si>
    <t>The residual risk is acceptable as identity verification is a standard part of all remote consulting practice and all clinicans undertaking remote consultations are fully trained and aware of this. The surgery will need to ensure it continues with patient identification processes.</t>
  </si>
  <si>
    <t>P06</t>
  </si>
  <si>
    <t xml:space="preserve">Effect: Call recording could be linked to the wrong patient record by a user choosing to assoicate the call they have just finished with the curent active patient. If they say yes it will be linked within the x-on system. The possible effect of this is when a clinician is looking at the patient then the call reocrding will be available for them to listen to at a later date may be the wrong call.  
Hazard: Incorrect call recording association to the active patient.
Harm: A clinician may listen to a historic phone call and think it's content is about a different patient. However the recording will be of the whole phone call including the patient identification at the start. 
Possible Causes: Human error, User has multiple active patients in EPR. API errors. </t>
  </si>
  <si>
    <t>Call recording could be linked to the wrong patient record by a user choosing to assoicate the call they have just finished with the curent active patient. If they say yes it will be linked within the x-on system. The possible effect of this is when a clinician is looking at the patient then the call reocrding will be available for them to listen to at a later date may be the wrong call.</t>
  </si>
  <si>
    <t>Incorrect call recording association to the active patient.</t>
  </si>
  <si>
    <t>A clinician may listen to a historic phone call and think it's content is about a different patient. However the recording will be of the whole phone call including the patient identification at the start.</t>
  </si>
  <si>
    <t>Human error, User has multiple active patients in EPR. API errors.</t>
  </si>
  <si>
    <t xml:space="preserve">The association screen makes it clear what the end user is about to do by selecting the associate screen.This includes the full patient name and date of birth of the patient they have just spoken to. </t>
  </si>
  <si>
    <t>Training will include what associating the call to the patient means in this context.</t>
  </si>
  <si>
    <t>The prompt screens and identity checks when filing a recording make this extremely unlikely</t>
  </si>
  <si>
    <t xml:space="preserve">The residual risk is acceptable as with the design controls of the prompt screens and identity checks in place, it is highly unlikely that the user is able to save the incorrect recording to the patient record. </t>
  </si>
  <si>
    <t>P07</t>
  </si>
  <si>
    <t>Effect: There is a shortcut to dial the current patient within the clinical system. It's possible that when accessing the patient details this retrieves the incorrect (or an old) phone number. The effect will be talking to the wrong person resulting in a delay in contacting the correct patient. 
Hazard: Outgoing call - wrong number is dialed. 
Harm: Clinician talks to a diffeent person who isn't the right patient, delay in a single consultation. 
Possible Causes: Clinical system API errors or human error in the same way manual typing may produce mis-dials.
Failure of the practice to maintain up to date patient contact details</t>
  </si>
  <si>
    <t>There is a shortcut to dial the current patient within the clinical system. It's possible that when accessing the patient details this retrieves the incorrect (or an old) phone number. The effect will be talking to the wrong person resulting in a delay in contacting the correct patient.</t>
  </si>
  <si>
    <t>Outgoing call - wrong number is dialed.</t>
  </si>
  <si>
    <t>Clinician talks to a diffeent person who isn't the right patient, delay in a single consultation.</t>
  </si>
  <si>
    <t>Clinical system API errors or human error in the same way manual typing may produce mis-dials.
Failure of the practice to maintain up to date patient contact details</t>
  </si>
  <si>
    <t>The number you are calling is displayed on the screen and obvious to the surgery user.</t>
  </si>
  <si>
    <t>Identifying the correct patient is part of any audio conversation a surgery will have.
Maintaining patient contact details is a core element of practice business processes.</t>
  </si>
  <si>
    <t>Practices have careful processes in place to maintain patient details. If a patient calls to request a call back they are automatically asked to confirm their details. Using the X-on system an out of date number will be highlighted as the patient will not be automatically identified from the incoming call.</t>
  </si>
  <si>
    <t>The residual risk is acceptable with practices having business processes in place to ensure that patient contact details are correct, and to rountinely check this. Within the X-on system, patients calling from an unidenfified number will be highlighted as such (as the system will not recognise this number, providing the clinician the opportunity to update the patient's details).</t>
  </si>
  <si>
    <t>P08</t>
  </si>
  <si>
    <t>Effect: Multiple patient matches being presented within the desktop application.
For outgoing calls the application won't know there are other patients with this number as it just takes the number of the current patient. 
Hazard: Multiple patients with the same phone number. 
Harm: A clinician may get the incorrect patients record on screen resulting in a delay in a single consultation. 
Possible Causes: A family of patients who share the same address/landline telephone number.</t>
  </si>
  <si>
    <t>Multiple patient matches being presented within the desktop application.
For outgoing calls the application won't know there are other patients with this number as it just takes the number of the current patient.</t>
  </si>
  <si>
    <t>Multiple patients with the same phone number.</t>
  </si>
  <si>
    <t>A clinician may get the incorrect patients record on screen resulting in a delay in a single consultation.</t>
  </si>
  <si>
    <t>A family of patients who share the same address/landline telephone number.</t>
  </si>
  <si>
    <t>For inbound calls if there are multiple patient matches then all mached patients will be displayed alongside their date of birth.</t>
  </si>
  <si>
    <t>If there are multiple patients with the same number they are all displayed, so the practice is aware it needs to obtain further details to identify the correct patient</t>
  </si>
  <si>
    <t>The residual risk is acceptable through the design controls in place of displaying multiple patients if there are more than one patient associated to that number. The business process then will just be to confirm which patient the user is speaking to, acting as another form of control for this hazard. We assess that any deviation of this is very unlikely to occur and poses a minor severity risk.</t>
  </si>
  <si>
    <t>P09</t>
  </si>
  <si>
    <t>Effect: The surgery/HSCN connectivity quality drops below a certain level which means there isn't enough to have a clear conversation. This would affect any user who is using an X-on softphone on the Surgery PC and would have the effect of unclear/delayed conversations with patients.  
Hazard: Poor quality connectivity on the surgery side affecting soft phone calls. 
Harm: Patient does not recieve the care they require as the user cannot communicate with them effectively. This may lead to information being missed or not heard correctly. 
Possible Causes: HSCN network issues</t>
  </si>
  <si>
    <t>The surgery/HSCN connectivity quality drops below a certain level which means there isn't enough to have a clear conversation. This would affect any user who is using an X-on softphone on the Surgery PC and would have the effect of unclear/delayed conversations with patients.</t>
  </si>
  <si>
    <t>Poor quality connectivity on the surgery side affecting soft phone calls.</t>
  </si>
  <si>
    <t>Patient does not recieve the care they require as the user cannot communicate with them effectively. This may lead to information being missed or not heard correctly.</t>
  </si>
  <si>
    <t>HSCN network issues</t>
  </si>
  <si>
    <t>The HSCN agreement has a clause that says 10% of capacity should be put aside for VOIP. This is more than enough to handle all voice calls.</t>
  </si>
  <si>
    <t>The HSCN contract provides more than adequate bandwidth for the VOIP requirements of  the software</t>
  </si>
  <si>
    <t>The residual risk is acceptable where the HSCN contract has enough bandwidth to provide sufficient mitigation for this hazard.</t>
  </si>
  <si>
    <t>P10</t>
  </si>
  <si>
    <t>Effect: Should a surgery user listen to a recording of a previous call it may have sections missing during to a pause in call recording. Important information could be lost from the conversation. 
Hazard: Pause in call recording meaning important data might be missed on playback. 
Harm: Missing information leading to an incorrect diagnosis. 
Possible Causes: During a live call a user can pause recording at any time.</t>
  </si>
  <si>
    <t>Should a surgery user listen to a recording of a previous call it may have sections missing during to a pause in call recording. Important information could be lost from the conversation.</t>
  </si>
  <si>
    <t>Pause in call recording meaning important data might be missed on playback.</t>
  </si>
  <si>
    <t>Missing information leading to an incorrect diagnosis.</t>
  </si>
  <si>
    <t>During a live call a user can pause recording at any time.</t>
  </si>
  <si>
    <t>When call recording is stopped we still record silence for that time period meaning it should be clear that something is missing.</t>
  </si>
  <si>
    <t>If call recording is paused it is best practice (and normal) for their to be a conversation about this and verbal confirmation that "call recording is off". Any person listening to the call will hear this information on playback.</t>
  </si>
  <si>
    <t>We think it's unlikely that a clinician would be using a call recording to make clinical decisions. The presence of a silence to indicate that the recording has been paused would confirm the absence of information to the clinician. There would normally be a discussion around turning off recording before it happens.</t>
  </si>
  <si>
    <t>In person and online training to address how to best utilise call recording, and that it can be toggled on/off and the risks around this.</t>
  </si>
  <si>
    <t>Surgeries will need to update their business processes to ensure that call recording best practice is addressed and where a pause occurs, the patients care is unaffected and does not impact clinical decision making.</t>
  </si>
  <si>
    <t>The residual risk is acceptable where training and business controls are in place to prevent a reliance on call recordings for clinical decision making - it is a very low likelihood of occuring.</t>
  </si>
  <si>
    <t>PH01</t>
  </si>
  <si>
    <t>Photo Request</t>
  </si>
  <si>
    <t>Effect: The clinician will not see a photograph they are expecting to support the consultation. As the clinician is aware they are expecting and image they will need to take steps to address the issue so this will lead to inconvenience to the patient and clinician, but will not cause any additional clinical risk. This will only affect one consultation at a time. 
Hazard: Photo upload. Sent in photo is deleted/corrupted so clinician never sees it. 
Harm: Delay in getting all the information for the clinician leads to inconvenience for patient and clinician. As the photograph will never be part of the clinical severity assessment this will not lead to significant clinical harms. 
Possible Causes: Failure in connection to AWS which is rare and countered by the design of the system.
Patient data upload issues, which will be obvious to the patient that the upload has failed on the side of the phone.
Clinician turns off PC immediately after requesting a photo.</t>
  </si>
  <si>
    <t>The clinician will not see a photograph they are expecting to support the consultation. As the clinician is aware they are expecting and image they will need to take steps to address the issue so this will lead to inconvenience to the patient and clinician, but will not cause any additional clinical risk. This will only affect one consultation at a time.</t>
  </si>
  <si>
    <t>Photo upload. Sent in photo is deleted/corrupted so clinician never sees it.</t>
  </si>
  <si>
    <t>Delay in getting all the information for the clinician leads to inconvenience for patient and clinician. As the photograph will never be part of the clinical severity assessment this will not lead to significant clinical harms.</t>
  </si>
  <si>
    <t>Failure in connection to AWS which is rare and countered by the design of the system.
Patient data upload issues, which will be obvious to the patient that the upload has failed on the side of the phone.
Clinician turns off PC immediately after requesting a photo.</t>
  </si>
  <si>
    <t>Photo upload system is designed with resilience in mind. It's a secure aws cloud service built on redundant services that allow for issues to occur and service to remain in place. The system contains development and production environments and all changed are made and then tested within the development environment before being made live in production.</t>
  </si>
  <si>
    <t>Training will include how to receive a photo and as the user is expecting a photo it will be obvious if there isn't one there for a patient.</t>
  </si>
  <si>
    <t>Application users to proceed with other options as they would if they didn't have this ability to request a photo. (face to face consultation). 
Our view is that there is always another event around why a photo is asked for.,e.g. a booked consultation. Patients will not be able to send in photos without being asked by Surgery staff.</t>
  </si>
  <si>
    <t>The majority of users are familiar with processes for image sharing. Where there is a problem this is a transparent fail and so the clinician can take immediate appropriate action</t>
  </si>
  <si>
    <t>The surgery will need to have a business process for how the clinician deals with a patient failing to upload a photo upon request, in this instance they would proceed with other options in order to gain visibility on the patient's issue e.g. booked consultation</t>
  </si>
  <si>
    <t>The residual risk is acceptable through the design, training, and business process controls in place that ensure that if a clinician does not recieve the  requested photo from the photo, the risks around this are mitigated here. The patient is very unlikely to not recieve any follow-up care as per GP surgery standard procedure.</t>
  </si>
  <si>
    <t>PH02</t>
  </si>
  <si>
    <t>Effect: The photo request is started by a surgery user who requests a photo from a patient. The request is sent as a unique sms. The SMS may fail.
As the clinician is aware they are expecting an image they will need to take steps to address the issue so this will lead to inconvenience to the patient and clinician, but will not cause any additional clinical risk. This will only affect one consultation at a time. 
Hazard: SMS photo upload link failure. 
Harm: Delay in getting all the information for the clinician leads to inconvenience for patient and clinician. As the photograph will never be part of the clinical severity assessment this will not lead to significant clinical harms. 
Possible Causes: Mobile network issues/no signal. Rare but clear to patient and clinician that it has happened.</t>
  </si>
  <si>
    <t>The photo request is started by a surgery user who requests a photo from a patient. The request is sent as a unique sms. The SMS may fail.
As the clinician is aware they are expecting an image they will need to take steps to address the issue so this will lead to inconvenience to the patient and clinician, but will not cause any additional clinical risk. This will only affect one consultation at a time.</t>
  </si>
  <si>
    <t>SMS photo upload link failure.</t>
  </si>
  <si>
    <t>Mobile network issues/no signal. Rare but clear to patient and clinician that it has happened.</t>
  </si>
  <si>
    <t>Within the contact history log we include the delivery status of all SMS. It will be obvious to any user if the user has received that SMS. However SMS is not a guarenteed delivery mechanism and so it should never be used for very critical information.</t>
  </si>
  <si>
    <t>Training will cover the photo upload process and how a photos is received back into the system. It will be obvious when a photo is not there and the clinician can choose different options going forward.</t>
  </si>
  <si>
    <t>Application users to proceed with other options as they would if they didn't have this ability to request a photo. (face to face consultation)</t>
  </si>
  <si>
    <t>The residual risk is acceptable through the design, training, and business process controls in place that ensure that if a clinician does not recieve the  requested photo from the photo due to the SMS failing, the risks around this are mitigated here. The patient is very unlikely to not recieve any follow-up care as per GP surgery standard procedure.</t>
  </si>
  <si>
    <t>PH03</t>
  </si>
  <si>
    <t xml:space="preserve">Effect: A person other than the intended patient may open the photo request link. They would then have to enter the correct patients date of birth and could potentially send in a photo. The effect could be a wrong photo for the clinician to look at. It will only affect one consultation at a time. 
Hazard: Photo request accessed by the wrong person 
Harm: Photo of the wrong person sent as a photo of that patient. As the photograph will only be part of the clinical severity assessment this should not lead to significant clinical harms. 
Possible Causes: SMS link to send photo is opened by another person. They would have to have access to that persons device and then put in the correct patients date of birth. </t>
  </si>
  <si>
    <t>A person other than the intended patient may open the photo request link. They would then have to enter the correct patients date of birth and could potentially send in a photo. The effect could be a wrong photo for the clinician to look at. It will only affect one consultation at a time.</t>
  </si>
  <si>
    <t>Photo request accessed by the wrong person</t>
  </si>
  <si>
    <t>Photo of the wrong person sent as a photo of that patient. As the photograph will only be part of the clinical severity assessment this should not lead to significant clinical harms.</t>
  </si>
  <si>
    <t>SMS link to send photo is opened by another person. They would have to have access to that persons device and then put in the correct patients date of birth.</t>
  </si>
  <si>
    <t>The link is unique to this patient and only valid for 11 hours.
After clicking on the link we ask for the patient date of birth which must match the intended patient.</t>
  </si>
  <si>
    <t>Training material will cover this situation.</t>
  </si>
  <si>
    <t>This would require malicious intent on the part of someone deliberately trying to sabotage a consultation and as such is extremely unlikely</t>
  </si>
  <si>
    <t>Surgeries will need to ensure they have a business process control in place to inform staff to be aware of and how to deal with instances like this, even if they are extremely unlikely.</t>
  </si>
  <si>
    <t>The residual risk is acceptable through the design controls for the link only being accessible for 11 hours and the patient verification match prior to being able to access the photo submission page. Also, training material will cover this alongside surgeries own business process controls.</t>
  </si>
  <si>
    <t>PH04</t>
  </si>
  <si>
    <t>Effect: A person might choose an old photo and send that in which will give the incorrect impression of the patients current condition. The photo will be sent by the patient and they will be aware that it's not the correct impression of their current condition. It will just affect a single consultation. 
Hazard: Old photo sent to the GP instead of a photo that may not reflect the patient's issue
Harm: Delay in getting the correct consultation. As the photograph will only be part of the clinical severity assessment this should not lead to significant clinical harms. 
Possible Causes: Patient wanting to give false impression.</t>
  </si>
  <si>
    <t>A person might choose an old photo and send that in which will give the incorrect impression of the patients current condition. The photo will be sent by the patient and they will be aware that it's not the correct impression of their current condition. It will just affect a single consultation.</t>
  </si>
  <si>
    <t>Old photo sent to the GP instead of a photo that may not reflect the patient's issue</t>
  </si>
  <si>
    <t>Delay in getting the correct consultation. As the photograph will only be part of the clinical severity assessment this should not lead to significant clinical harms.</t>
  </si>
  <si>
    <t>Patient wanting to give false impression.</t>
  </si>
  <si>
    <t>This would require malicious intent on the part of someone deliberately trying to sabotage a consultation and as such is extremely unlikely.</t>
  </si>
  <si>
    <t>Where exit photo data is available the age will be highlighted if older than 24 hours.</t>
  </si>
  <si>
    <t>The residual risk is acceptable through the training provided to surgeries and the design controls where the age of the photo will be highlighted if older than 24hrs. The likelihood of this hazard occuring is extremely unlikely.</t>
  </si>
  <si>
    <t>PH05</t>
  </si>
  <si>
    <t xml:space="preserve">Effect: A photo has been sent and is viewable in the x-on application but is not saved in the clinical consultation system. As the photo will get deleted from the x-on system after 30 days then the clinician will no longer be able to view that photo.  
Hazard: Photo not saved into clinical system. 
Harm: Photo is not available to make further clinical comparison and for audit purposes. As the photograph will never be only of the clinical severity assessment this will should lead to significant clinical harms. 
Possible Causes: Surgery user forgets to save, or decides saving is not needed in which case this isn't an issue.
</t>
  </si>
  <si>
    <t>A photo has been sent and is viewable in the x-on application but is not saved in the clinical consultation system. As the photo will get deleted from the x-on system after 30 days then the clinician will no longer be able to view that photo.</t>
  </si>
  <si>
    <t>Photo not saved into clinical system.</t>
  </si>
  <si>
    <t>Photo is not available to make further clinical comparison and for audit purposes. As the photograph will never be only of the clinical severity assessment this will should lead to significant clinical harms.</t>
  </si>
  <si>
    <t>Surgery user forgets to save, or decides saving is not needed in which case this isn't an issue.</t>
  </si>
  <si>
    <t>Photo is available for 30 days and can be filed to record at any moment during those 30 days</t>
  </si>
  <si>
    <t>Training material to make it very clear that photo content must be saved into the record.</t>
  </si>
  <si>
    <t>The ability to store photographs is an additional feature with this digital solution. This means that the benefits of being able to do this outweigh and risk from someone occasionally failing to do so.</t>
  </si>
  <si>
    <t>The residual risk is acceptable as  the benefits of being able to do this outweigh and risk from someone occasionally failing to save the patient photo to the record. The 30 day feature design control helps to provide further mitigation for this, however, it is unlikely that this hazard occurs.</t>
  </si>
  <si>
    <t>PH06</t>
  </si>
  <si>
    <t>Effect: A rogue user gets to see patient photos by maliciously accessing the x-on system. They may then get access to confidential patient photos. 
Hazard: Patient photo leak.
Harm: Psychological upset to patients. 
Possible Causes: Malicious user access.</t>
  </si>
  <si>
    <t>A rogue user gets to see patient photos by maliciously accessing the x-on system. They may then get access to confidential patient photos.</t>
  </si>
  <si>
    <t>Patient photo leak.</t>
  </si>
  <si>
    <t>Psychological upset to patients.</t>
  </si>
  <si>
    <t>Malicious user access.</t>
  </si>
  <si>
    <t>Security and access controls for data centres to ISO 27001 standards. 
API penetration tested and secure.
Patient identifiable data not stored alongside photos.
Photo automatically deleted after 30 days</t>
  </si>
  <si>
    <t>We adhere to ISO 27001.
Data is encrypted, and we undertake regular penetration testing.
Security of the data is the same as all other medical record data that is held digitally.
Although the consequences of the data being hacked are severe, this is vanishingly unlikely.
Benefits of collecting and storing the information significantly outway the risks.</t>
  </si>
  <si>
    <t>T01</t>
  </si>
  <si>
    <t>Phonebar</t>
  </si>
  <si>
    <t>Effect: Surgery users can choose to send a SMS to a patient and this may fail the effect will be that information intended for the patient isn't received. This will result in a delay of that information getting to them. 
Hazard: Outoing SMS failure to patient. 
Harm: Information intended for patient isn't received resulting in a delay for them in getting that information. 
Possible Causes: Network failure/patient's phone is turned off.</t>
  </si>
  <si>
    <t>Surgery users can choose to send a SMS to a patient and this may fail the effect will be that information intended for the patient isn't received. This will result in a delay of that information getting to them.</t>
  </si>
  <si>
    <t>Outoing SMS failure to patient.</t>
  </si>
  <si>
    <t>Information intended for patient isn't received resulting in a delay for them in getting that information.</t>
  </si>
  <si>
    <t>Network failure/patient's phone is turned off.</t>
  </si>
  <si>
    <t>The majority of SMS messages are delivered, however there is a risk that a message may not be received leading to a delay in treatment hence the initital risk score.</t>
  </si>
  <si>
    <t>Users are made aware that there is a risk that an SMS will not be delivered and that it must not be used for clinically important messages where failure of delivery could harm the patient</t>
  </si>
  <si>
    <t>Restricting the use of SMS to routine messages where delivery failure cannot cause significant harm to the patient will reduce the severity of the effect of such a failure.</t>
  </si>
  <si>
    <t>T02</t>
  </si>
  <si>
    <t>Effect: The toolbar works by looking at the current EMIS web user and getting the assocated x-on user. This must be valid before any features can be used. If this doesn't work then the user will not be able to use the application and will revert back to how they worked when they didn't have the application. 
Hazard: Failure to get authenticated user. 
Harm: If this doesn't work then the user will not be able to use the application and will revert back to how they worked when they didn't have the application. 
Possible Causes: EMIS api errors. Incorrect configuration of the User's EMIS Web.</t>
  </si>
  <si>
    <t>The toolbar works by looking at the current EMIS web user and getting the assocated x-on user. This must be valid before any features can be used. If this doesn't work then the user will not be able to use the application and will revert back to how they worked when they didn't have the application.</t>
  </si>
  <si>
    <t>Failure to get authenticated user.</t>
  </si>
  <si>
    <t>If this doesn't work then the user will not be able to use the application and will revert back to how they worked when they didn't have the application.</t>
  </si>
  <si>
    <t>EMIS api errors. Incorrect configuration of the User's EMIS Web.</t>
  </si>
  <si>
    <t>It will be clear to users when this happens and none of the application features will be available. Phone calls can happen on the physical desk phones made available for X-on users.</t>
  </si>
  <si>
    <t>Training will include information on how to correct configure and use the application.</t>
  </si>
  <si>
    <t>This is a transparent fail, immediately obvious to the clinician their in using other existing consultation modalities.</t>
  </si>
  <si>
    <t>The residual risk is acceptable through this hazard being deemed as a transparent fail, in that it will be immediately obvious to the clinician and they can revert to other processes to ensure patient care is uninterupted. We assess this is low likelihood as it is unlikely to occur.</t>
  </si>
  <si>
    <t>T03</t>
  </si>
  <si>
    <t>Effect: As a piece of software it's possible that it may get corrupted and just not load. The effect will be the user will not be able to use the application and will revert back to how they worked when they didn't have the application. 
Hazard: Failure to load the Phonebar application leads to a revert back to way of working that may not be in-line with others at the GP Surgery.
Harm: If this doesn't work then the user will not be able to use the application and will revert back to how they worked when they didn't have the application. 
Possible Causes: Local PC issue</t>
  </si>
  <si>
    <t>As a piece of software it's possible that it may get corrupted and just not load. The effect will be the user will not be able to use the application and will revert back to how they worked when they didn't have the application.</t>
  </si>
  <si>
    <t>Failure to load the Phonebar application leads to a revert back to way of working that may not be in-line with others at the GP Surgery.</t>
  </si>
  <si>
    <t>Local PC issue</t>
  </si>
  <si>
    <t>Training will include information on installing the application.</t>
  </si>
  <si>
    <t>This is a transparent fail, immediately obvious to both clinician and patient resulting in their using other existing consultation modalities.</t>
  </si>
  <si>
    <t>T04</t>
  </si>
  <si>
    <t>Effect: The Phonebar application offers a feature to aid clinicians when they are in a telephone consulation session. It displays the list of patients from the clinical system appointment list alongside their contact details and a single click way of contacting them. The clinician will be attempting to telephone contact the person that our appointment list is suggesting and it's the incorrect person. 
Hazard: Appointment list feature having the incorrect patient details. 
Harm: Delay in care to the patient.
Potential disclosure of patient information to a different patient. 
Possible Causes: Software error</t>
  </si>
  <si>
    <t>The Phonebar application offers a feature to aid clinicians when they are in a telephone consulation session. It displays the list of patients from the clinical system appointment list alongside their contact details and a single click way of contacting them. The clinician will be attempting to telephone contact the person that our appointment list is suggesting and it's the incorrect person.</t>
  </si>
  <si>
    <t>Appointment list feature having the incorrect patient details.</t>
  </si>
  <si>
    <t>Delay in care to the patient.
Potential disclosure of patient information to a different patient.</t>
  </si>
  <si>
    <t>Software error</t>
  </si>
  <si>
    <t>The desktop application will show the patient details of the person it is trying to contact this will include their name and date of birth.</t>
  </si>
  <si>
    <t>Manual patient identification is part of any patient telephone call and the potential for errors here by this system is less than the potential from human errors and misdialling.</t>
  </si>
  <si>
    <t>The residual risk is acceptable through the business process control that manual patient identification is a rountine part of any patient telephone call, meaning the potential for errors here, and the likelihood of the hazard occuring, is less because of the system and more the potential of human errors. This is why the surgeries will need to implement business controls relating to this risk (always confirm patient identification).</t>
  </si>
  <si>
    <t>T05</t>
  </si>
  <si>
    <t>Effect: The Phonebar is movable but only along the bottom of the screen just above the task bar. There is the potential that it may cover alert style information within the clinical system. 
Hazard: Phonebar covers important clinical system information. 
Harm: Important patient alert information missed and then not considered by the clinician. 
Possible Causes: User drags Phonebar across important clinical information within the Clinical System.</t>
  </si>
  <si>
    <t>The Phonebar is movable but only along the bottom of the screen just above the task bar. There is the potential that it may cover alert style information within the clinical system.</t>
  </si>
  <si>
    <t>Phonebar covers important clinical system information.</t>
  </si>
  <si>
    <t>Important patient alert information missed and then not considered by the clinician.</t>
  </si>
  <si>
    <t>User drags Phonebar across important clinical information within the Clinical System.</t>
  </si>
  <si>
    <t>We've designed the system to the phonebar can not occupy the very bottom right of the screen.</t>
  </si>
  <si>
    <t>We'll make users aware in training material about this issue and they need to position any clinical system alerts appropriately</t>
  </si>
  <si>
    <t xml:space="preserve">We assess the initial risk severity to be significant, given that important patient information could be hidden behind the Phonebar, causing the patient to not experience the level of care they require, or for information about the patient to not be considered by the clinician. However, the likelihood is very low due to the Phonebar not occupying the bottom right of the screen and making users aware in training materials of the need to ensure the Phonebar is not blocking the user from viewing important information. 
</t>
  </si>
  <si>
    <t xml:space="preserve">We assess the residual risk severity to be significant, given that the effect of the hazard could be that information about the patient is nof considered by the clinician. However, the likelihood is very low due to the Phonebar not occupying the bottom right of the screen and making users aware through training control materials of the need to ensure the Phonebar is not blocking the user from viewing important information. </t>
  </si>
  <si>
    <t>T06</t>
  </si>
  <si>
    <t>Effect: As calls are recorded and made available through Surgery Connect tools this hazard is related to a 3rd persons hearing a confidential phone call with a clinician. The effect would be disclosure of sensitive medical information. 
Hazard: Call recording heard by a 3rd person known to the patient. 
Harm: Psychological upset to the patient. 
Possible Causes: Unauthorised access to surgery connect systems.</t>
  </si>
  <si>
    <t>As calls are recorded and made available through Surgery Connect tools this hazard is related to a 3rd persons hearing a confidential phone call with a clinician. The effect would be disclosure of sensitive medical information.</t>
  </si>
  <si>
    <t>Call recording heard by a 3rd person known to the patient.</t>
  </si>
  <si>
    <t>Psychological upset to the patient.</t>
  </si>
  <si>
    <t>Unauthorised access to surgery connect systems.</t>
  </si>
  <si>
    <t>Call recordings access is hidden behind a secure username/password system.
Access is only granted to Surery users and only certain roles within a surgery.
Password length and complexity is mandated.</t>
  </si>
  <si>
    <t>Users get to set their own password and we'll encourage normal password setting good behaviour and standards.</t>
  </si>
  <si>
    <t xml:space="preserve">We assess the initial risk severity to be significant, given that important patient information could be heared by an unauthorised user, leading to sensitive medical information being disclosed to them. However, the likelihood is very low due to call recordings being hidden behind password protection and strict specific access is required for all users, passwords must also be complex.
</t>
  </si>
  <si>
    <t xml:space="preserve">We assess the residual risk severity to be significant, given that important patient information could be heared by an unauthorised user, However, the likelihood is still assessed as being very low due to call recordings being hidden behind strict secure password protection and strict specific access is required for all users.
</t>
  </si>
  <si>
    <t>A01</t>
  </si>
  <si>
    <t>Check and Cancel</t>
  </si>
  <si>
    <t xml:space="preserve">Check and Cancel is an appointment self-serve feature aimed at reducing traffic into Reception and giving patients greater flexibility.  The patient will be instructed to enter their DOB on their telephone keypad.  If the CLI (the number they are calling from) and DOB match the patient record they will be directed to listen to their upcoming appointments, which will be read back to them, for example - "We have found 3 appointments for you. Your 1st appointment is on Tuesday 23rd August 2023 at eleven thirty am". If Cancel is also configured, the patient will have the option to cancel that appointment via a key press.  The system will confirm whether the appointment cancellation has been successful. If the patient is not able to be identified by CLI and DOB they will be told and they can be routed as per your choosing, which during opening hours could take them back to the main menu or through to the Appointments Team. Surgeries can choose to send an SMS to patients confirming their checked and/or cancelled appointments. 
A notification email can be sent to specific staff members or group emails when a patient has cancelled their appointment. The appointment slot that has been cancelled is immediately and automatically made available removing any admin overhead and ensuring that your patients have access to the most recent appointment slots.The patient who cancelled the appointment also has their record updated to log the fact that they cancelled an appointment using the automated method. </t>
  </si>
  <si>
    <t>A patient may use this automated system to cancel an appointment without rebooking and it's an important, needed appointment.</t>
  </si>
  <si>
    <t>Appointment cancellation when appointment still needed</t>
  </si>
  <si>
    <t>If the clinician isn't aware of the cancellation the patient may get lost to follow up and come to harm.</t>
  </si>
  <si>
    <t>Patient thinks it is not needed and clinician thinks it is.</t>
  </si>
  <si>
    <t>Medium</t>
  </si>
  <si>
    <t>Without additional controls patients could easily cancel an appointment inapproriately. e.g. a patient with depression who is deteriating.</t>
  </si>
  <si>
    <t xml:space="preserve">Cancellation is allowed for certain slot types only, meaning for appointments deemed essential by the practice, a patient cannot cancel these. This is configurable by the surgery and by default cancellation will be allowed unless the slot type is put into a do not allow list.
Additonal information on the system has been added so the user/patient is promted with an "are you sure" message to confirm they wish to cancel their appointment, and an additional prompt for non cancellable bookings has been added, so if a patient attempts to cancel an appointment which they are blocked, the patient is made aware and that they need to speak to the surgery in that instance.
We have also added that the SNOMED code is filed back to the clinical system (appointment canceled by patient: 185332005) once a patient has cancelled. 
Warning notices to patient. </t>
  </si>
  <si>
    <t>Training material for surgeries to be updated to cover this.
They will contain a detailed explanation of the hazard and clear advice to customers of undertaking the risk benefit analysis of using this tool.</t>
  </si>
  <si>
    <t xml:space="preserve">Surgeries will need to ensure they have a business process control in place to configure which appointments can be cancelled and what appointments cannot be via the do not allow list. </t>
  </si>
  <si>
    <t>The design will mean that only allowed slot types can be cancelled and with correct use this should mean patients can not cancel needed appointments.
There is still a risk that patients may cancel an important appointment but this is the same risk as online cancelation using the NHS App where the benefits are deemed to outweigh the risks.</t>
  </si>
  <si>
    <t>A01.1</t>
  </si>
  <si>
    <t>Appointment cancelation when appointment still needed</t>
  </si>
  <si>
    <t xml:space="preserve">Without additional controls patients could easily cancel an appointment inapproriately. e.g. a patient with depression who is deteriating or a patient who does not realise they have cancelled their appointment which was otherwise required e.g. due to dementia. </t>
  </si>
  <si>
    <t xml:space="preserve">Cancelled appointments automatically update the patient record and the slot is immediately made available for booking.  You can choose to have notifications of any cancelled appointments emailed to specified email addresses within the surgery. This ensures that key staff can monitor patients who are regularly cancelling appointments. This serves as two areas where staff can view if a patient has cancelled an appointment. The other area includes a check and cancel report, which can be run in the Feature reports area of the Reports Portal. These reports cover a high-level overview of the feature (which can be run for a configurable date/time period set by the practice) and an in-depth check and cancel call stats (for appointments cancelled via IVR call flow). </t>
  </si>
  <si>
    <t>Surgeries will need to ensure they have a business process control in place to configure how they track which appointments have been checked and cancelled, and also to monitor any incorrect cancellations, or cancellations where a patient should not have cancelled based on the urgency of their needs.</t>
  </si>
  <si>
    <t>The design will mean that only allowed slot types can be cancelled and with correct use this should mean patients can not cancel needed appointments. There are also various design controls in place to ensure the practice is aware of any cancellations, such as filing this back to the record, emails to practice staff, and check and cancel reporting. 
There is still a risk that patients may cancel an important appointment but this is the same risk as online cancelation using the NHS App where the benefits are deemed to outweigh the risks.</t>
  </si>
  <si>
    <t>A02</t>
  </si>
  <si>
    <t>A patient could be read the incorrect appointment details should the patient be incorrectly identified (accidently or maliciously) or cancel the wrong appointment.</t>
  </si>
  <si>
    <t>Appointment details confirmation for wrong person</t>
  </si>
  <si>
    <t>Delay in care. The patient will still come to the surgery but at the wrong time.</t>
  </si>
  <si>
    <t>A patient calls the surgery on a phone that is registered to another patient and they enters that patients date of birth.</t>
  </si>
  <si>
    <t>Without additional controls patients could easily access another patients appointment details and potentially cancel their appointment without the intended patient realising.</t>
  </si>
  <si>
    <t xml:space="preserve">Confirmation only allowed if phone number and full date of birth provide a single patient match. The design will not allow for any confirmation if this match is not unique. </t>
  </si>
  <si>
    <t>Surgeries will need to ensure that they maintain patient phone number records and ensure they have a business process control in place to configure how they track which appointments have been checked and cancelled, and also to monitor any incorrect cancellations, or cancellations where a patient should not have cancelled based on the urgency of their needs.</t>
  </si>
  <si>
    <t xml:space="preserve">The design controls, advised user training, and implementation of business process controls reduce the risk down to a considerable level </t>
  </si>
  <si>
    <t>A03</t>
  </si>
  <si>
    <t>As an example an abusive partner could find out the details of an appointment for a patient and that patient may not want them knowing.</t>
  </si>
  <si>
    <t>Appointment management for a patient with safegaurding concerns</t>
  </si>
  <si>
    <t>Psychological upset to the patient</t>
  </si>
  <si>
    <t>Using a partners mobile to phone this solution to discover upcoming appointment slots.</t>
  </si>
  <si>
    <t xml:space="preserve">Without additional controls patients could easily access another patients appointment details and potentially cancel their appointment without the intended patient realising. In the scenario mentioned in this hazard, this could cause the patient significant distress if no design controls are in place. </t>
  </si>
  <si>
    <t>The design will only allow for confirmation/cancellation of certain slot types. A slot type could be created for patients such as these and then no details will be shared.</t>
  </si>
  <si>
    <t>A04</t>
  </si>
  <si>
    <t>By allowing appointment bookings it may be possible for a patient to book an appointment that they might not actually need.</t>
  </si>
  <si>
    <t>Appointment booked and it's more urgent than they require</t>
  </si>
  <si>
    <t>Time wasted in the surgery and delay in care to other patients.</t>
  </si>
  <si>
    <t>Incorrect configuration of the system.</t>
  </si>
  <si>
    <t xml:space="preserve">Without additional controls patients could easily book appointments freely and potentially take much needed appointments away from other patients who require these most urgently. </t>
  </si>
  <si>
    <t>The design will only allow for certain agreed appointment types. 
Voice message will be played here to patients prior to booking to advise of alternative booking methods if urgent.
Call flow design should only offer this under a unique telephone number or after a specific invite for a patient to book an appointment.</t>
  </si>
  <si>
    <t>A05</t>
  </si>
  <si>
    <t>Patient is unable to use this functionality around appointment management within the IVR system.</t>
  </si>
  <si>
    <t>No match when trying to identify a patient.</t>
  </si>
  <si>
    <t>Delay in check or cancel appointment.</t>
  </si>
  <si>
    <t>Out of date phone number on clinical system.</t>
  </si>
  <si>
    <t xml:space="preserve">Without additional controls patients could face delays in care or may miss an apointment entirely should they not be able to check when their appointment is. </t>
  </si>
  <si>
    <t>A06</t>
  </si>
  <si>
    <t xml:space="preserve">Vulnerable patients appointments being checked </t>
  </si>
  <si>
    <t>Psycological upset to the patient</t>
  </si>
  <si>
    <t>V01</t>
  </si>
  <si>
    <t>Video Consultation</t>
  </si>
  <si>
    <t>Effect: Patient fails to receive video invite SMS which will mean a video consultation is not possible at this moment. The clinician (and patient) will know that the invite SMS has not been received/opened and alternative arrangements can be made. This is a mild inconvenience to the patient and clinician, but will not cause any additional clinical risk. This will only affect one consultation at a time. 
Hazard: The video call invitation fails so the patient is unable to start a video session. 
Harm: No video call possible causing mild anxiety to the patient about getting advice. Potential delay in the clinician getting the information they need but no significant clinical harm. 
Possible Causes: Mobile network issues/no signal. Rare but obvious to the patient and clinician what is happening.</t>
  </si>
  <si>
    <t>Patient fails to receive video invite SMS which will mean a video consultation is not possible at this moment. The clinician (and patient) will know that the invite SMS has not been received/opened and alternative arrangements can be made. This is a mild inconvenience to the patient and clinician, but will not cause any additional clinical risk. This will only affect one consultation at a time.</t>
  </si>
  <si>
    <t>The video call invitation fails so the patient is unable to start a video session.</t>
  </si>
  <si>
    <t>No video call possible causing mild anxiety to the patient about getting advice. Potential delay in the clinician getting the information they need but no significant clinical harm.</t>
  </si>
  <si>
    <t>Mobile network issues/no signal. Rare but obvious to the patient and clinician what is happening.</t>
  </si>
  <si>
    <t>The application will provide guidance to the user if the SMS has been sent/received/opened.</t>
  </si>
  <si>
    <t>Application users to proceed with non video consultation options as they would if they didn't have this video solution.</t>
  </si>
  <si>
    <t xml:space="preserve">This is a transparent fail, immediately obvious to both clinician and patient resulting in their using other existing consultation modalities. </t>
  </si>
  <si>
    <t>This is a transparent fail, immediately obvious to both clinician and patient resulting in their using other existing consultation modalities. E.g. the Clinician can hold the consultation in another form.</t>
  </si>
  <si>
    <t>V02</t>
  </si>
  <si>
    <t>Effect: The unique video invite link gets sent or gets opened by someone else who is not the intended recipient. The clinician will complete the standard patient identity checks and realise the video session is with the wrong person causing a delay in seeing the correct patient. This is very unlikely due to the multiple controls put in place. 
Hazard: Video invitation is received by someone other than the intended patient 
Harm: Video call with wrong person and wrong clinical assessment made. there is the potential disclosure of clinical information leading to psychological distress to the patient. 
Possible Causes: Partner of patient picking up phone and clicking on the invite link. Multiple users sharing a device.</t>
  </si>
  <si>
    <t>The unique video invite link gets sent or gets opened by someone else who is not the intended recipient. The clinician will complete the standard patient identity checks and realise the video session is with the wrong person causing a delay in seeing the correct patient. This is very unlikely due to the multiple controls put in place.</t>
  </si>
  <si>
    <t>Video invitation is received by someone other than the intended patient</t>
  </si>
  <si>
    <t>Video call with wrong person and wrong clinical assessment made. there is the potential disclosure of clinical information leading to psychological distress to the patient.</t>
  </si>
  <si>
    <t>Partner of patient picking up phone and clicking on the invite link. Multiple users sharing a device.</t>
  </si>
  <si>
    <t>Video invite link is only valid for 10 mins which means old links are not valid and as patient will normally be expecting a video session they should be in possession of their phone.
After clicking on the link the patient is asked for their date of birth as a further check of patient identity.</t>
  </si>
  <si>
    <t xml:space="preserve">Our application is designed around a phone call starting first and switching to video after a phone discussion.
Patient ID manual confirmation by clinician. This is enforced by good practice recommendation either in the phone call that is linked to the video call or at the commencement of the video call. </t>
  </si>
  <si>
    <t>This relies on use of the standard processes of confirming identity which are used in every consultation. Instances of this occurrence are extremely rare.</t>
  </si>
  <si>
    <t>Additional screen/information to remind clinician to check user identity</t>
  </si>
  <si>
    <t>The screen reminder will further reduce the risk of a clinician not undertaking an appropriate identity check when using a video consultation.</t>
  </si>
  <si>
    <t>V03</t>
  </si>
  <si>
    <t>Effect: The video call is made but the quality isn't good enough to see things properly. This will be obvious to both parties on the video call and should just affect a single consultation. They will have to make alternative arrangements and so there is is no additional clinical risk. 
Hazard: Poor video quality on video consultation.
Harm: Not enough detail to perform an appropriate clinical assessment resulting in the requirement for a face to face consultation. 
Possible Causes: Lack of sufficient bandwidth on the patient connection. Inappropriate patient environment. Both of these should be obvious to the patient</t>
  </si>
  <si>
    <t>The video call is made but the quality isn't good enough to see things properly. This will be obvious to both parties on the video call and should just affect a single consultation. They will have to make alternative arrangements and so there is is no additional clinical risk.</t>
  </si>
  <si>
    <t>Poor video quality on video consultation.</t>
  </si>
  <si>
    <t>Not enough detail to perform an appropriate clinical assessment resulting in the requirement for a face to face consultation.</t>
  </si>
  <si>
    <t>Lack of sufficient bandwidth on the patient connection. Inappropriate patient environment. Both of these should be obvious to the patient</t>
  </si>
  <si>
    <t>Patient will be told if their connection isn't of good quality</t>
  </si>
  <si>
    <t>Ask for photo to be sent in or request face to face appointment as an alternative to a video call</t>
  </si>
  <si>
    <t>V04</t>
  </si>
  <si>
    <t>Effect: The video content is accessed by someone else who is not the GP who requested it. 
Hazard: Video content accessed maliciously.
Harm: Psychological upset to patient. Release of clinical data. 
Possible Causes: Intrusion on the live video stream but due to the controls put in place this is incredibly unlikely.</t>
  </si>
  <si>
    <t>The video content is accessed by someone else who is not the GP who requested it.</t>
  </si>
  <si>
    <t>Video content accessed maliciously.</t>
  </si>
  <si>
    <t>Psychological upset to patient. Release of clinical data.</t>
  </si>
  <si>
    <t>Intrusion on the live video stream but due to the controls put in place this is incredibly unlikely.</t>
  </si>
  <si>
    <t>The video part of the call is not recorded and not persistent in any part of the communication platform.
The video stream is encrypted with strong encryption as part of the webrtc standard. In addition the platform is protected by firewalls and all access is logged/monitored.</t>
  </si>
  <si>
    <t>Surgery secruity business controls, together with X-on secruity features, help to prevent from unauthorised access to video content.</t>
  </si>
  <si>
    <t>The security features and the fact that the video is not stored, recorded or persistent in any way makes such an intrusion extremely unlikely</t>
  </si>
  <si>
    <t>The residual risk is acceptable through X-on secruity features, whereby the video consultation is not recorded, stored, or persistent in any way, meaning the residual risk likelihood is very low.</t>
  </si>
  <si>
    <t>V05</t>
  </si>
  <si>
    <t>Effect: The patient attempts to record the video on their mobile device and later makes it accessible to a third party. This will be known to the patient and within their control to do. The clinician and X-on will be unaware that this has happened. 
Hazard: Patient records video content. 
Harm: Psychological upset to patient. Release of clinical data. Both of these will be as a result of the patient's own actions. 
Possible Causes: Patient records video on the same device or on another device</t>
  </si>
  <si>
    <t>The patient attempts to record the video on their mobile device and later makes it accessible to a third party. This will be known to the patient and within their control to do. The clinician and X-on will be unaware that this has happened.</t>
  </si>
  <si>
    <t>Patient records video content.</t>
  </si>
  <si>
    <t>Psychological upset to patient. Release of clinical data. Both of these will be as a result of the patient's own actions.</t>
  </si>
  <si>
    <t>Patient records video on the same device or on another device</t>
  </si>
  <si>
    <t xml:space="preserve">The patient will be informed that they must not make a recording of the video in part of the terms of use.  </t>
  </si>
  <si>
    <t>Surgeries are advised to cover against this hazard in business processes, advising patients that attempting to record the video consultation is restricted.</t>
  </si>
  <si>
    <t>Whilst there are technical means by which patients can do this it is at the patients discretion. Similar risks apply to all forms of consultation and this is not an additional risk from the implementation of this digital solution. Instance of this occurring are known to be rare.</t>
  </si>
  <si>
    <t>The residual risk is acceptable through the low risk severity of the hazard, whereby this is no different from any form of consltation, with the likelihood being low as occurences of this hazard are known to be rare.</t>
  </si>
  <si>
    <t>V06</t>
  </si>
  <si>
    <t>Effect: The patient sends video content which is not allowed under clinical guidance. This will be obvious to the clinician who is on the video call and can then take actions to stop the call resulting in a delay to getting the information they need. This will just affect a single consultation. 
Hazard: Patient sends inappropriate video content. 
Harm: An adverse effect on the consultation having a negative impact on the delivery of care. 
Possible Causes: Patient disobeys terms of use.</t>
  </si>
  <si>
    <t>The patient sends video content which is not allowed under clinical guidance. This will be obvious to the clinician who is on the video call and can then take actions to stop the call resulting in a delay to getting the information they need. This will just affect a single consultation.</t>
  </si>
  <si>
    <t>Patient sends inappropriate video content.</t>
  </si>
  <si>
    <t>An adverse effect on the consultation having a negative impact on the delivery of care.</t>
  </si>
  <si>
    <t>Patient disobeys terms of use.</t>
  </si>
  <si>
    <t>Terms of use will advise patient not to video inappropriate content</t>
  </si>
  <si>
    <t>Clinician will be able to terminate video call if needed.</t>
  </si>
  <si>
    <t>If this should occur it will be immediately apparent to the clinician who can take appropriate action straight away. It is highly unlikely that this will occur.</t>
  </si>
  <si>
    <t>Transferred to surgery to implement a business process control of training to staff for how to deal with this situation.</t>
  </si>
  <si>
    <t>The residual risk is acceptable through the surgery implementing a business control of providing awareness and training to staff as to how to deal with this situation if it should occur, with the clinician taking appropriate action straight away. Despite this, the hazard is highly unlikely to occur.</t>
  </si>
  <si>
    <t>V07</t>
  </si>
  <si>
    <t>Effect: Clinician can't see patient clearly in the video as a result of the environment the patient is in. This will be obvious to the clinician and the patient and advice can be given on how to improve the environment. 
Hazard: Poor lighting or camera positioning leads to errors in clinical assessment. 
Harm: Potential wrong clinical assessment made should the clinician decide to proceed without getting a better picture. 
Possible Causes: Patient sitting with light source behind them and in front of the camera. They can be told to move during the call.</t>
  </si>
  <si>
    <t>Clinician can't see patient clearly in the video as a result of the environment the patient is in. This will be obvious to the clinician and the patient and advice can be given on how to improve the environment.</t>
  </si>
  <si>
    <t>Poor lighting or camera positioning leads to errors in clinical assessment.</t>
  </si>
  <si>
    <t>Potential wrong clinical assessment made should the clinician decide to proceed without getting a better picture.</t>
  </si>
  <si>
    <t>Patient sitting with light source behind them and in front of the camera. They can be told to move during the call.</t>
  </si>
  <si>
    <t>Content to give patient advice on lighting to give best video experience.</t>
  </si>
  <si>
    <t>Surgeries will need to ensure they inform staff that patients must ensure they have sufficient lighting to give the best video consultation experience, likewise the clinician must ensure this for themseleves too.</t>
  </si>
  <si>
    <t>With additional information provided to patients on how to use the video tools this should be extremely unlikely to occur.</t>
  </si>
  <si>
    <t>CS24-1</t>
  </si>
  <si>
    <t>Phonebar: Waiting Room Dialler</t>
  </si>
  <si>
    <t>Individual Patient toggle                                                                             PFR2-253</t>
  </si>
  <si>
    <t xml:space="preserve">The Waiting Room Dialler is a proposed feature development that will extend the Appointment List by dialling patients before the end of the previous consultation and placing their call in a waiting room, or queue of one, to be ready to speak to the GP as soon as the wrap up of the previous call finishes. The Dialler will save the GP quantifiable non-productive call time of busy, ring back tone, voicemail and wrong party answer - around 50% of call attempts. It will allow automatic patient DOB checks and record all attempts to the patient record.
Individual patients in the appointment list can be toggled to NOT receive a waiting room call. Could this mean that they are missed and do not receive a call at all?
Is this any different to actioning a patient in the appointment list when in reality they have not been contacted? 
Hazard
 Individual Patients in the appointment list can be toggled to not receive a waiting room call
Effect
A patient may be toggled to not receive a waiting room call, when otherwise they would have expected a call
Harm
 The patient does not receive the care they require as they do not receive a call from their GP.
Possible Causes
 The user accidentally toggles the patient to not receive a waiting room call, or toggles the incorrect patient. 
</t>
  </si>
  <si>
    <t>A patient may be toggled to not receive a waiting room call, when otherwise they would have expected a call</t>
  </si>
  <si>
    <t> Individual Patients in the appointment list can be toggled to not receive a waiting room call</t>
  </si>
  <si>
    <t> The patient does not receive the care they require as they do not receive a call from their GP.</t>
  </si>
  <si>
    <t> The user accidentally toggles the patient to not receive a waiting room call, or toggles the incorrect patient.</t>
  </si>
  <si>
    <t>The ability to toggle individual patients to not receive a waiting room call introduces a risk that these patients might be missed entirely, not receiving a call as intended. This may introduce a delay to care.</t>
  </si>
  <si>
    <t>We are assuming that the GP knows something about the patient in the list and they can check the record easily, 
GPs can use the toggle to remove patients from the WRD if they should not be faced with an automated service
Think about language issues, technical difficulties, accessibility issues, special needs patients</t>
  </si>
  <si>
    <t>Consideration to be given to a GP section in the Surgery Connect Academy</t>
  </si>
  <si>
    <t>The guides will state that the Surgery's Business Process document should contain:
When should a patient be excluded 
at what point should you pause so the patients are not waiting too long
when not to use it at all i.e. during an outage
what messaging to be configured when the process is stopped and the patient removed
Access &amp; Language issues
Verification of the patient - DOB  dialled CLI
nobody in practice can pick up a queued call
use for telephone appointments list
Their policy should ensure they understand the Settings around their practice and should be stopped and started diligently</t>
  </si>
  <si>
    <t>With the implementation of the additional HIT design, user training, and business process controls, the residual risk associated with patients being missed due to the toggle is expected to be reduced to acceptable level.</t>
  </si>
  <si>
    <t>CS24-2</t>
  </si>
  <si>
    <t>Pause/Stop Waiting room calls</t>
  </si>
  <si>
    <t xml:space="preserve">The Waiting Room Dialler is a proposed feature development that will extend the Appointment List by dialling patients before the end of the previous consultation and placing their call in a waiting room, or queue of one, to be ready to speak to the GP as soon as the wrap up of the previous call finishes. The Dialler will save the GP quantifiable non-productive call time of busy, ring back tone, voicemail and wrong party answer - around 50% of call attempts. It will allow automatic patient DOB checks and record all attempts to the patient record.
If the waiting room dialler is paused or stopped the patients not yet contacted might not get contacted.
 Hazard
The waiting room dialler can be paused or stopped at any time. 
Effect
If there are any patients remaining in the call queue, they will not be contacted by their GP.
Harm
 The patient does not receive the care they require as they do not receive a call from their GP.
Possible Causes
 The user accidentally toggles the waiting room dialler to pause or stop accidentally whilst there are patients still in the call queue. </t>
  </si>
  <si>
    <t>If there are any patients remaining in the call queue, they will not be contacted by their GP.</t>
  </si>
  <si>
    <t>The waiting room dialler can be paused or stopped at any time.</t>
  </si>
  <si>
    <t> The user accidentally toggles the waiting room dialler to pause or stop accidentally whilst there are patients still in the call queue.</t>
  </si>
  <si>
    <t>There is a risk that if the dialler is paused or stopped, patients who have not yet been contacted may not receive a call, leading to missed appointments and delay or absence of care.</t>
  </si>
  <si>
    <t>There is a pause button if a GP needs to stop adding people
DESIGN CHANGE 19/07/2024 - Toggle to Add</t>
  </si>
  <si>
    <t>There will be a GP section in the Surgery Connect Academy 
New Training Guides to be created</t>
  </si>
  <si>
    <t>The residual risk of patients not being contacted due to the pausing or stopping of the Waiting Room Dialler is reduced to an acceptable level through clear design controls, training, and business processes to mitigate the risks associated with this feature.</t>
  </si>
  <si>
    <t>CS24-3</t>
  </si>
  <si>
    <t>Unattended callers in waiting room</t>
  </si>
  <si>
    <t>The Waiting Room Dialler is a proposed feature development that will extend the Appointment List by dialling patients before the end of the previous consultation and placing their call in a waiting room, or queue of one, to be ready to speak to the GP as soon as the wrap up of the previous call finishes. The Dialler will save the GP quantifiable non-productive call time of busy, ring back tone, voicemail and wrong party answer - around 50% of call attempts. It will allow automatic patient DOB checks and record all attempts to the patient record.
Patients may be called to the waiting room when the GP was not ready therefore leaving them in limbo.
Hazard
The waiting room dialler can be used to call patients into the waiting room without the GP is not yet ready to attend to them.
Effect
If the GP does not realise that there are patients in the call queue, they may not be contacted by their GP.
Harm
The patient does not receive the care they require as they do not receive a call from their GP.
Possible Causes
The user does not make the GP aware that there are patients waiting in the waiting room.</t>
  </si>
  <si>
    <t>If the GP does not realise that there are patients in the call queue, they may not be contacted by their GP.</t>
  </si>
  <si>
    <t>The waiting room dialler can be used to call patients into the waiting room without the GP is not yet ready to attend to them.</t>
  </si>
  <si>
    <t>The patient does not receive the care they require as they do not receive a call from their GP.</t>
  </si>
  <si>
    <t>The user does not make the GP aware that there are patients waiting in the waiting room.</t>
  </si>
  <si>
    <t>There is a risk that patients may be placed in the waiting room when the GP is not yet ready to attend to them. This could lead to patients feeling neglected and unsure of whether their call will be attended to, potentially causing frustration, anxiety or even them to leave the call.  THis could lead to a delay to care</t>
  </si>
  <si>
    <t xml:space="preserve">The messaging will say the GP is coming, please wait here but it does not end the call after a period, unless there is a Network issue which has appropriate messaging
We should consider a restriction - Need feedback from pilots </t>
  </si>
  <si>
    <t>Link intercom guide
Academy Course to be created</t>
  </si>
  <si>
    <t>The guides will state that the Surgery's Business Process document should contain:
When should a patient be excluded 
at what point should you pause so the patients are not waiting too long
when not to use it at all i.e. during an outage
what messaging to be configured when the process is stopped and the patient removed
Access &amp; Language issues
Verification of the patient - DOB  dialled CLI
nobody in practice can pick up a queued call
use for telephone appointments list
Their policy should ensure they understand the Settings around their practice and should be stopped and started diligently
Practice decision regarding the setup parameters 
When clinician use this (what sort of slots)
We can see how long the patients were waiting in the waiting room - should we have a cut off? Configurable? Pilot issue?
Only accessible by the GP, no one else could take over the list or stop it
GUIDE - press stop in an emergency - inform pilots to press stop if called away</t>
  </si>
  <si>
    <t xml:space="preserve">The residual risk of patients being left unattended in the Waiting Room Dialler is reduced to an acceptable level through enhanced design controls, user training, and updated business processes. </t>
  </si>
  <si>
    <t>CS24-4</t>
  </si>
  <si>
    <t>Number of attempted callbacks</t>
  </si>
  <si>
    <t xml:space="preserve">The Waiting Room Dialler is a proposed feature development that will extend the Appointment List by dialling patients before the end of the previous consultation and placing their call in a waiting room, or queue of one, to be ready to speak to the GP as soon as the wrap up of the previous call finishes. The Dialler will save the GP quantifiable non-productive call time of busy, ring back tone, voicemail and wrong party answer - around 50% of call attempts. It will allow automatic patient DOB checks and record all attempts to the patient record.
If a patient has several numbers in their record but in reality only uses one of those numbers they may only receive one attempt and therefore miss the call and therefore the appointment. 
Hazard
The waiting room dialler causes the incorrect patient number.
Effect
The patient does not receive a call from their GP on the mobile number that they were expecting.
Harm
The patient misses their appointment, and either experiences a delay in care or does not receive the care they require as they do not receive a call from their GP.
Possible Causes
The patient has multiple contact numbers associated to them, and the waiting room dialler only attempts to call one of these contact numbers. </t>
  </si>
  <si>
    <t>The patient does not receive a call from their GP on the mobile number that they were expecting.</t>
  </si>
  <si>
    <t>The waiting room dialler causes the incorrect patient number.</t>
  </si>
  <si>
    <t>The patient misses their appointment, and either experiences a delay in care or does not receive the care they require as they do not receive a call from their GP.</t>
  </si>
  <si>
    <t>The patient has multiple contact numbers associated to them, and the waiting room dialler only attempts to call one of these contact numbers.</t>
  </si>
  <si>
    <t>There is a risk that patients with multiple contact numbers may miss the call if the dialler only attempts one number. This could lead to missed appointments and delays to care.</t>
  </si>
  <si>
    <t xml:space="preserve">The dialler goes through each contact number one by one so if they don't answer the primary number, the next number is dialled
AFTER PILOT we may need to change to dial mobile 3 times instead of circulating through the numbers in the PT record </t>
  </si>
  <si>
    <t>Consideration to be given to a GP section in the Surgery Connect Academy - in hand
New Training Guides to be created</t>
  </si>
  <si>
    <t>The dialer will sequentially dial all contact numbers listed for a patient, ensuring multiple opportunities for contact. Additionally, based on pilot feedback, the system may be adjusted to prioritise mobile numbers by attempting them multiple times before proceeding to other numbers. This along with adequate training and business controls reduces the risk to an acceptable level.</t>
  </si>
  <si>
    <t>CS24-6</t>
  </si>
  <si>
    <t>Patient Callback - Enhancements</t>
  </si>
  <si>
    <t xml:space="preserve">The wrong person may answer the phone </t>
  </si>
  <si>
    <t xml:space="preserve"> Hazard Description: Potential for the patient callback feature to be answered by an unauthorised person (e.g., controlling partner), leading to privacy breaches or miscommunication.
 Effect: Misuse of patient information, privacy violation, and potential clinical miscommunication.
 Harm: Risk to patient confidentiality and integrity of clinical communication.
 Possible Causes: Callback feature being accessed by someone other than the intended patient</t>
  </si>
  <si>
    <t>: Misuse of patient information, privacy violation, and potential clinical miscommunication.</t>
  </si>
  <si>
    <t>Description: Potential for the patient callback feature to be answered by an unauthorised person (e.g., controlling partner), leading to privacy breaches or miscommunication.</t>
  </si>
  <si>
    <t>: Risk to patient confidentiality and integrity of clinical communication.</t>
  </si>
  <si>
    <t>: Callback feature being accessed by someone other than the intended patient</t>
  </si>
  <si>
    <t>CS24-7</t>
  </si>
  <si>
    <t>Call end outcome PFR2-224: Call End Block in Playlists</t>
  </si>
  <si>
    <t xml:space="preserve">Hazard
The patient’s callback is cancelled
Effect
The patient does not receive a callback
Harm
The patient wanted to speak to a  member of staff
Possible Causes
The new call end block is the cause
</t>
  </si>
  <si>
    <t>The patient does not receive a callback</t>
  </si>
  <si>
    <t>The patient’s callback is cancelled</t>
  </si>
  <si>
    <t>The patient wanted to speak to a member of staff</t>
  </si>
  <si>
    <t>The new call end block is the cause</t>
  </si>
  <si>
    <t xml:space="preserve">We can now add a call end block (hang up) to calls queuing for a callback so the calls are terminated and callers are not left hanging on after the surgery closes.
Previously we could not end those calls until the 2-hour queue limit time was reached. </t>
  </si>
  <si>
    <t>New Help Guides (Insert Link when published)
Internal training given to Training and Support teams</t>
  </si>
  <si>
    <t>We advise surgeries that they should insert a prompt before a call end block (hang up) informing patients what is happening and what their alternative options, this forms part of their Business Process controls.</t>
  </si>
  <si>
    <t>CS24-8</t>
  </si>
  <si>
    <t>Call End Block in Playlist</t>
  </si>
  <si>
    <t>Call end outcome</t>
  </si>
  <si>
    <t>No Clinical Safety risks identified - No hazard Log update required
Hazard: N/A
Harm: N/A
Possible causes: N/A</t>
  </si>
  <si>
    <t>CS24-10</t>
  </si>
  <si>
    <t>Personalised Caller Routing - Version 2</t>
  </si>
  <si>
    <t>Patient is identified and routed incorrectly</t>
  </si>
  <si>
    <t xml:space="preserve">Hazard
the patient was calling about another matter
Effect
Poor patient experience, potential for clinical miscommunication, delayed patient care.
Harm
The patient was directed elsewhere
Possible Causes
user error in setup
</t>
  </si>
  <si>
    <t>Poor patient experience, potential for clinical miscommunication, delayed patient care.</t>
  </si>
  <si>
    <t>The patient was calling about another matter</t>
  </si>
  <si>
    <t>The patient was directed elsewhere</t>
  </si>
  <si>
    <t>user error in setup</t>
  </si>
  <si>
    <t>Easy to use feature - default option routes to the main call answering Group</t>
  </si>
  <si>
    <t>New online Help Guides to be published
Internal Training and Support Teams trained on new feature</t>
  </si>
  <si>
    <t>Practices need to ensure that they review their call flows.</t>
  </si>
  <si>
    <t>Training is given and online Help Guides are available (insert Links when published)</t>
  </si>
  <si>
    <t>CS24-11</t>
  </si>
  <si>
    <t>Blocked caller list</t>
  </si>
  <si>
    <t xml:space="preserve">Hazard
A registered patient is denied care
Effect
Poor patient experience, potential for clinical miscommunication, delayed patient care.
Harm
The patient may have a genuine medical emergency
Possible Causes
User error in setup
</t>
  </si>
  <si>
    <t>A registered patient is denied care</t>
  </si>
  <si>
    <t>The patient may have a genuine medical emergency</t>
  </si>
  <si>
    <t>User error in setup</t>
  </si>
  <si>
    <t>Easy to use feature - difficult patients can be routed to a Voicemail, see attached image below</t>
  </si>
  <si>
    <t>New online Help Guide contains a callout advising customers that they must deal with all registered patients</t>
  </si>
  <si>
    <t>Practices must ensure they update their business processes to review the blocked call list as appropriate, and also monitor any voicemail boxes routed for this purpose</t>
  </si>
  <si>
    <t>CS24-9</t>
  </si>
  <si>
    <t>PFR2-223: Personalised Caller Routing</t>
  </si>
  <si>
    <t xml:space="preserve">Hazard 
Incorrect routing of patient calls to inappropriate groups or outdated routing configuration
Effect
Poor patient experience, potential for clinical miscommunication, delayed patient care.
Harm
Poor patient experience, potential for clinical miscommunication, delayed patient care.
Possible Causes
Technical issues with call routing, outdated routing configurations, user error in setup or operation.
</t>
  </si>
  <si>
    <t>Incorrect routing of patient calls to inappropriate groups or outdated routing configuration</t>
  </si>
  <si>
    <t>Technical issues with call routing, outdated routing configurations, user error in setup or operation.</t>
  </si>
  <si>
    <t>Easy to use features - See Attachments below</t>
  </si>
  <si>
    <t>Callout in the Guides to remind customers to update their Business Process to diairise to regularly review the number list as well as keep a copy of it.</t>
  </si>
  <si>
    <t>Training will be given - Insert Links to Guide when published</t>
  </si>
  <si>
    <t>CS24-13</t>
  </si>
  <si>
    <t>Dynamic Content</t>
  </si>
  <si>
    <t>We cannot think of any clinical safety risk</t>
  </si>
  <si>
    <t>CS24-14</t>
  </si>
  <si>
    <t>User Password Control</t>
  </si>
  <si>
    <t>CS24-15</t>
  </si>
  <si>
    <t>Appointment Details in SMS Template</t>
  </si>
  <si>
    <t>A mobile telephone number may be shared my multiple patients</t>
  </si>
  <si>
    <t xml:space="preserve">Hazard
 By sending specific appointment details to a mobile, another person may view the date and time.
Effect
The patient may not receive the message
Harm
The patient’s whereabouts at the date and time of the appointment are known to another party
Possible Causes
Shared mobile phone
</t>
  </si>
  <si>
    <t>The patient may not receive the message</t>
  </si>
  <si>
    <t>By sending specific appointment details to a mobile, another person may view the date and time.</t>
  </si>
  <si>
    <t>The patient’s whereabouts at the date and time of the appointment are known to another party</t>
  </si>
  <si>
    <t>Shared mobile phone</t>
  </si>
  <si>
    <t>The SMS will be sent to the correct patient association in the record for that mobile phone number</t>
  </si>
  <si>
    <t>Training is given on the methods of sending SMS</t>
  </si>
  <si>
    <t>Surgeries are expected to have their own Business Process if a mobile number is shared</t>
  </si>
  <si>
    <t>The SMS will be sent to the correct patient association in the record for that mobile phone number.  The practice are required to have systems in place to manage the same mobile number being used for multiple patients.</t>
  </si>
  <si>
    <t xml:space="preserve">No additional design controls, the SMS are designed to be sent from either the Active Patient Window or Appointment list for the specified patient associated in the record </t>
  </si>
  <si>
    <t>New Guide for using a template SMS</t>
  </si>
  <si>
    <t>The residual risk remains unchanged, the practice are required to have these processed in place.</t>
  </si>
  <si>
    <t>CS24-16</t>
  </si>
  <si>
    <t>Incoming Call UI improvements</t>
  </si>
  <si>
    <t>CS24-17</t>
  </si>
  <si>
    <t>SMS Link to Queue Position Webpage</t>
  </si>
  <si>
    <t>SMS Link to Queue Position Webpage - We cannot think of any clinical safety risk</t>
  </si>
  <si>
    <t xml:space="preserve">No clinical safety risk </t>
  </si>
  <si>
    <t>None</t>
  </si>
  <si>
    <t>The SMS is hardcoded, all the Surgery can do is create their own title and description. We have a default alternative so surgeries do not need to do anything.</t>
  </si>
  <si>
    <t>New Help Guide (Insert Link when published)
Internal Training and Support training</t>
  </si>
  <si>
    <t>Surgeries should have an existing Business Control policy for sending SMS</t>
  </si>
  <si>
    <t>CS24-18</t>
  </si>
  <si>
    <t>Phonebar: Improving Logout/Offline Process</t>
  </si>
  <si>
    <t>CS24-19</t>
  </si>
  <si>
    <t>Phone Survey</t>
  </si>
  <si>
    <t>CS24-20</t>
  </si>
  <si>
    <t>External Directory - Choose Favourites</t>
  </si>
  <si>
    <t>CS24-21</t>
  </si>
  <si>
    <t>Phonebar: Release Notes / Change Log</t>
  </si>
  <si>
    <t>CS24-22</t>
  </si>
  <si>
    <t>User Account Settings in Phonebar</t>
  </si>
  <si>
    <t>CS24-23</t>
  </si>
  <si>
    <t>CLI Phonebar Settings</t>
  </si>
  <si>
    <t>CS24-24</t>
  </si>
  <si>
    <t>Playback Speed in Call History</t>
  </si>
  <si>
    <t>CS24-25</t>
  </si>
  <si>
    <t>Voicemail Transcription</t>
  </si>
  <si>
    <t>Edit transcript can mean the wrong word/medication is typed in</t>
  </si>
  <si>
    <t>The transcribe option from call history gives users the ability to have their voicemails transcribed automatically so they can listen to the message as normal, read the message as transcribed, edit if necessary and copy the text to clipboard, should they need to save it.
Hazard: There is the potential in both the original transcription and in subsequent editing for the wrong medication or information to be recorded
Harm: The wrong medication/information could be recorded in the patient record.
Possible causes: Similar sounding words can lead to transcription errors.</t>
  </si>
  <si>
    <t>The initial risk is acceptable by the potential for harm to occur if the incorrect information was used or recorded in the patient record as a result of details within the transcript.</t>
  </si>
  <si>
    <t>Providing an audio player within the transcription window will allow users to verify the content against the original voicemail.  
Users will also be a edit of the transcription text to correct any discrepancies before considering copying or integrating into a record.
A banner will also be added at the bottom of the transcript to make Users aware of the use of AI, and reminding them that we recommend checking the original message to ensure accuracy</t>
  </si>
  <si>
    <t>The existing access voicemail guides will be updated advising users how to use the transcription feature, should they wish to do so 
The Academy User Training should be updated to include this new feature</t>
  </si>
  <si>
    <t>Surgeries should update their Business Processes advising users where to save any transcriptions copied to the clipboard from their call history.</t>
  </si>
  <si>
    <t>This risk can be reduced and further mitigated by the inclusion of an audio player within the transcription window, allowing users to verify and correct the transcription before saving it to the patient record. Training and business processes further reduce the risk by ensuring users are aware of their responsibilities to check the accuracy and how the information is used.</t>
  </si>
  <si>
    <t>Yes</t>
  </si>
  <si>
    <t>CS24-26</t>
  </si>
  <si>
    <t>X-flow UI updates</t>
  </si>
  <si>
    <t>CS24-27</t>
  </si>
  <si>
    <t>SSO UI Improvements</t>
  </si>
  <si>
    <t>CS24-28</t>
  </si>
  <si>
    <t>Service Delivery Console - UI tweaks</t>
  </si>
  <si>
    <t>CS24-29</t>
  </si>
  <si>
    <t>Custom User States</t>
  </si>
  <si>
    <t>PFR2-256 Custom User States</t>
  </si>
  <si>
    <t>CS24-30</t>
  </si>
  <si>
    <t>Write More Activity to Clinical System</t>
  </si>
  <si>
    <t>CS24-31</t>
  </si>
  <si>
    <t>Phonebar Inbox - Photo Requests</t>
  </si>
  <si>
    <t>Phonebar Inbox - Photo Requests PFR2-261: Phonebar Inbox - Photo RequestsRequirements</t>
  </si>
  <si>
    <t xml:space="preserve">Photos received
No clinical risk as the photo request states that submitted photos may be seen by a staff member and the download button has been removed so staff members can only file or discard photos which is existing functionality.
Photo Requests
Hazard
Photo requests are not chased
Effect
The link expires and the patient does not submit a photos as requested
Harm
The photo is not seen by a clinician
Possible Causes
Patient error or staff oversight
</t>
  </si>
  <si>
    <t>The link expires and the patient does not submit a photos as requested</t>
  </si>
  <si>
    <t>Photo requests are not chased</t>
  </si>
  <si>
    <t>The photo is not seen by a clinician</t>
  </si>
  <si>
    <t>Patient error or staff oversight</t>
  </si>
  <si>
    <t>Photo requests remain in the patient contact history, not monitored
Photo requests contain a warning that any photos submitted may be seen by any member of the practice
Photos received are sent directly to a nominated recipient
Photos received can be filed or discarded
Photo requests can be monitored from a single source and chased to ensure they are acted on by the patient</t>
  </si>
  <si>
    <t>There are online Help guides for Training how to request and photos and how to action received photos</t>
  </si>
  <si>
    <t>Surgeries should already have a Business Process in place for their staff on handling photos
Photos expire after 28 days</t>
  </si>
  <si>
    <t>User familiarity and adherence in addition design controls around digital image sharing, direct photo handling and monitoring, training and support for staff, and business processes ensure the residual risk is acceptable.</t>
  </si>
  <si>
    <t>CS24-32</t>
  </si>
  <si>
    <t>Group Summary Report Page</t>
  </si>
  <si>
    <t>Group Summary Report Page PFR2-258: Group Summary Report PageRequirements</t>
  </si>
  <si>
    <t>No clinical safety risk as this is the same reporting information we have always delivered but displayed more clearly</t>
  </si>
  <si>
    <t>Reports are generated using predefined filters based applied to specific customer data</t>
  </si>
  <si>
    <t>Online Training guides are available,
Reporting is only offered at Supervisor level and included in Management Training</t>
  </si>
  <si>
    <t>Surgeries run reports and download them via CSV to generate the figures required by the NHS</t>
  </si>
  <si>
    <t>The online training guides will be updated to include a guide on how the data is presented in tabular and graph form</t>
  </si>
  <si>
    <t>The training team will deliver training on how to use it</t>
  </si>
  <si>
    <t>CS24-33</t>
  </si>
  <si>
    <t>Reporting Console UI Changes</t>
  </si>
  <si>
    <t>Reporting Console UI ChangesPFR2-259: Reporting Console UI ChangesIn Progress</t>
  </si>
  <si>
    <t>No clinical safety risk as this feature is an improved view of existing information</t>
  </si>
  <si>
    <t>Online Training guides are available, 
Reporting is only offered at Supervisor level and included in Management Training</t>
  </si>
  <si>
    <t>Surgeries should have their own Business Process in place for the reporting they are required to produce</t>
  </si>
  <si>
    <t>CS24-34</t>
  </si>
  <si>
    <t>Routing Label in Phonebar Inbound Window</t>
  </si>
  <si>
    <t>Routing Label in Phonebar Inbound Window PFR2-262: Routing Label in Phonebar Inbound WindowRequirements</t>
  </si>
  <si>
    <t>Hazard
The patient may be calling in about another issue, not by their tag
Effect
The staff member deals with the patient on the basis of the routing tag when they may actually be calling about another issue.
Harm
Patient is routed incorrectly causing a delay in the patient receiving the correct care.
Possible Causes
Assumption made based on routing tag
 </t>
  </si>
  <si>
    <t>The staff member deals with the patient on the basis of the routing tag when they may actually be calling about another issue.</t>
  </si>
  <si>
    <t>The patient may be calling in about another issue, not by their tag</t>
  </si>
  <si>
    <t>Patient is routed incorrectly causing a delay in the patient receiving the correct care.</t>
  </si>
  <si>
    <t>Assumption made based on routing tag
 </t>
  </si>
  <si>
    <t>Surgeries should have a Business Process in place for dealing with specific groups of patients</t>
  </si>
  <si>
    <t>This feature has been designed as an additional tool
Surgeries do not need to use it in their existing call flows
Users can choose to turn off the routing tag information via a toggle</t>
  </si>
  <si>
    <t>There will be new online Help Guides:
What is Personalised Call Routing
Creating Personalised Call Routing
Routing Block</t>
  </si>
  <si>
    <t>Surgeries should update their Business Processes to ensure that
(1) outputs (i.e. Voicemail) are reviewed regularly
(2) their routing list is stored and reviewed regularly</t>
  </si>
  <si>
    <t>The residual risk is further reduced through design controls that ensure flexibility in the integration into existing call flows and the option for users to disable routing. This along with training controls and business processes to ensure the feature’s risk is reduced as far as reasonably practicable.</t>
  </si>
  <si>
    <t>CS24-35</t>
  </si>
  <si>
    <t>Phonebar - Forward to Landline</t>
  </si>
  <si>
    <t>Phonebar - Forward to LandlinePFR2-263: Phonebar - Forward to Landline</t>
  </si>
  <si>
    <t>Hazard
 A landline could potentially be to a family home
Effect
A family member may answer the call
Harm
 There is a potential for delayed care to the patient
Possible Causes
 Patient may hang up and call back rejoining the back of the queue
 </t>
  </si>
  <si>
    <t>A family member may answer the call</t>
  </si>
  <si>
    <t> A landline could potentially be to a family home</t>
  </si>
  <si>
    <t> There is a potential for delayed care to the patient</t>
  </si>
  <si>
    <t> Patient may hang up and call back rejoining the back of the queue
 </t>
  </si>
  <si>
    <t>Users have to add the number they wish to make and receive calls on so would only use a number they could access. In addition if they do not want to receive calls to that number they can change their device or status immediately.</t>
  </si>
  <si>
    <t>Online Help Guides and user training available</t>
  </si>
  <si>
    <t>Surgeries should have business processes in place for staff working from home to ensure staff are aware of the risks associated with using their personal landline number.</t>
  </si>
  <si>
    <t>CS24-36</t>
  </si>
  <si>
    <t>Adding Number to Directory From Call History</t>
  </si>
  <si>
    <t>Adding Number to Directory From Call History PFR2-264: Adding Number to Directory From Call HistoryReady for Tech Review</t>
  </si>
  <si>
    <t>No Clinical Safety risk
 </t>
  </si>
  <si>
    <t>This is existing functionality in the User Console and needs to move to the Phonebar as well</t>
  </si>
  <si>
    <t>Surgeries are advised during training that the notes can be seen by all Surgery Connect users in the practice and this  is echoed in the Help guides</t>
  </si>
  <si>
    <t>Surgeries should already have a Business process for managing the format of all Directory entries</t>
  </si>
  <si>
    <t>CS24-37</t>
  </si>
  <si>
    <t>Add/View notes in Contact window in Phonebar</t>
  </si>
  <si>
    <t>Add/View notes in Contact window in PhonebarPFR2-265: Add/View notes in Contact window in PhonebarReady for Tech Review</t>
  </si>
  <si>
    <t>CS24-38</t>
  </si>
  <si>
    <t>Call Recording Granularity</t>
  </si>
  <si>
    <t>Call Recording Granularity PFR2-266: Call Recording Granularity</t>
  </si>
  <si>
    <t>Call recordings are turned on as default and we do not anticipate many surgeries choosing to turn these off.
Surgeries will have the ability to turn off call recordings on an individual basis for inbound calls, outbound calls and internal calls.
!Call Recording Granularity.png|width=1600,height=1066,alt="Call Recording Granularity.png"!
The end user does not have any visibility of which Users have call recording on or off. Once call recording is switched to off, there will be no way to turn this back on when a call is in progress. Surgeries will need to consider the impact of turning call recordings off for Users, especially in a Clinical setting.
Hazard
Missed or incomplete recording of important clinical interactions.
Effect
Loss of important clinical information, reduced accountability, and potential harm to patients due to unrecorded calls and inability to review for complaints or patient safety events.
Harm
Reduced ability to resolve disputes or investigate errors, potentially impacting patient safety and care outcomes in the future.
Possible Causes
The inability to enable call recording during an active call and the option to turn off recordings for specific call types without safeguards or visibility for end-users
 </t>
  </si>
  <si>
    <t>Loss of important clinical information, reduced accountability, and potential harm to patients due to unrecorded calls and inability to review for complaints or patient safety events.</t>
  </si>
  <si>
    <t>Missed or incomplete recording of important clinical interactions.</t>
  </si>
  <si>
    <t>Reduced ability to resolve disputes or investigate errors, potentially impacting patient safety and care outcomes in the future.</t>
  </si>
  <si>
    <t>The inability to enable call recording during an active call and the option to turn off recordings for specific call types without safeguards or visibility for end-users
 </t>
  </si>
  <si>
    <t xml:space="preserve">Call recording is on by default, but can be turned off for individual users or at a service level. Currently there is no way to differentiate between types of call </t>
  </si>
  <si>
    <t>Users are notified that all calls are recorded as default in their initial training - however, it is possible to pause recording on request.
Patients are informed that all calls are recorded when dialling into the surgery.</t>
  </si>
  <si>
    <t>Surgeries should have a business process in place to ensure Users and Patients are aware of call recordings where necessary</t>
  </si>
  <si>
    <t>The initial risk is deemed acceptable as call recording is enabled by default, patients are informed of recording practices, and supervisors can manage recording settings.</t>
  </si>
  <si>
    <t>Supervisors can access the Service Delivery Console, Number tab, go to Advance Settings and select which calls are recorded on a user basis.
The options are On or Off for:
- Inbound calls
- outbound calls
- Internal calls</t>
  </si>
  <si>
    <t>Supervisor training module in the Academy and individual supervisor training delivered by the training team
Updated Service Delivery Console guide 
User training module in the Academy and training delivered by the training team
Updated training guides (Service delivery console for Supervisors and Phonebar for users)</t>
  </si>
  <si>
    <t>Surgeries should update their business processes to advise their users and Patients on the surgeries position with regards to call recording. Where necessary, Patients should be kept informed of changes to call recordings</t>
  </si>
  <si>
    <t>This change does not increase the risk but does increase the granularity of control of how recordings are turned on and off..</t>
  </si>
  <si>
    <t>CS24-39</t>
  </si>
  <si>
    <t>Repeating Calendar Events</t>
  </si>
  <si>
    <t>PFR2-267: Repeating Calendar Events</t>
  </si>
  <si>
    <t>This is an enhancement to the existing ability for Surgeries to repeat their Calendar Events. Currently, Surgeries can repeat these events on a weekly basis, and this enhancement would allow for them to change this basis with a greater flexibility. 
Users will now be able to set calendars to repeat on the same day but can additionally make that repeat every month, 2 months etc. They can also choose to pick the first, second, third or last day of the month.
If the User selects any day over the 28th a message is displayed so that they are reminded that not all months have the same number of days.
No new Clinical Safety concerns (hazards/risk/effect/possible causes).</t>
  </si>
  <si>
    <t>Supervisors can access and amend calendars via the Configuration Console</t>
  </si>
  <si>
    <t>Calendars are featured at management training level, and online training guides are available</t>
  </si>
  <si>
    <t>Surgeries have a business process in place to establish when each calendar mode is to be applied</t>
  </si>
  <si>
    <t>This risk is acceptable as users can already manage calendars without repeating events.</t>
  </si>
  <si>
    <t>Supervisors are now able to create calendar events with greater flexibility in reoccurrence</t>
  </si>
  <si>
    <t>Help guides have been amended, and in person training through the training team will reflect these changes</t>
  </si>
  <si>
    <t>Surgeries already have a business process in place for calendars</t>
  </si>
  <si>
    <t>The risk remains acceptable. The main potential clinical risk could stem from scheduling errors, particularly when users set calendar events to repeat on specific dates. However, this is mitigated through clear messaging to the user.</t>
  </si>
  <si>
    <t>CS24-40</t>
  </si>
  <si>
    <t>NHS GP Contract Report</t>
  </si>
  <si>
    <t>PFR2-269: NHS GP Contract ReportTo Do</t>
  </si>
  <si>
    <t xml:space="preserve">This is a new report being created from existing data sets in line with the NHS GP Contract 23/24
[https://www.england.nhs.uk/wp-content/uploads/2024/02/PRN01111-letter-gp-contract-arrangements-24-25.pdf|https://www.england.nhs.uk/wp-content/uploads/2024/02/PRN01111-letter-gp-contract-arrangements-24-25.pdf]
These eight metrics are:
1. call volumes
2. calls abandoned
3. call times to answer
4. missed call volumes
5. wait time before call abandoned
6. call backs requested
7. call backs made
8. average call length time
No clinical Risk
</t>
  </si>
  <si>
    <t>We now call out the data required by the GP Contract, previously customers had to work out which reports to run, export and manipulate to provide the required data</t>
  </si>
  <si>
    <t>New Help Guide https://help.x-onweb.com/en/articles/149879-nhs-8-metrics-report</t>
  </si>
  <si>
    <t>We advise surgeries that we use our own data sets to calculate the data</t>
  </si>
  <si>
    <t>NHS may change the criteria</t>
  </si>
  <si>
    <t>CS24-41</t>
  </si>
  <si>
    <t>Phonebar Startup Warning Messages</t>
  </si>
  <si>
    <t>Phonebar Startup Warning Message PFR2-273: Phonebar Startup Warning Messages</t>
  </si>
  <si>
    <t>We have added clearer messaging to customers to assist them to work out what is happening</t>
  </si>
  <si>
    <t>The message gives clear details of the issue area</t>
  </si>
  <si>
    <t>The issue detail enables the issue to be fixed quickly, either by the customer directly if the error is within their control or by the Support Team if the issue requires intervention.
Support and Training teams have had internal training</t>
  </si>
  <si>
    <t>CS24-42</t>
  </si>
  <si>
    <t>Patient Callback Enhancement - we have removed the automatic queue position announcement from the block and added it to the playlist as some surgeries do not wish to inform their patients of their queue position.</t>
  </si>
  <si>
    <t>Previously customers could choose not to give patients their queue position.  We changed this functionality assuming customers would want to announce the queue position automatically.  Following feedback from a couple of customers, we reintroduced the ability to turn the queue position off so patients were unaware of how long the queue was. 
No new Clinical Safety concerns (hazards/risk/effect/possible causes).</t>
  </si>
  <si>
    <t>Previously, customers could edit the playlist for the Group, in X-flow, removing the Queue Position announcement meaning patients would not know how long the queue was.</t>
  </si>
  <si>
    <t>X-flow</t>
  </si>
  <si>
    <t>Training guides</t>
  </si>
  <si>
    <t>This is an acceptable clinical risk. Understanding queue position primarily affects patient experience rather than direct clinical safety, except in exceptional circumstances.</t>
  </si>
  <si>
    <t>We embedded the Queue Position announcement into the Group Block, in X-flow, so that it was announced automatically and we removed the ability to turn it off which forced customers to give patients their Queue position.
Following feedback, we allowed customers to turn off the embedded queue position announcement via a drop-down in the Group block, in X-flow</t>
  </si>
  <si>
    <t>Training Guides have been updated and a Webinar published</t>
  </si>
  <si>
    <t>Surgeries are encouraged to use this feature as part of the NHS Contract and should set the parameters based on their staffing levels ie. if they have 4 receptionists set the threshold at 8</t>
  </si>
  <si>
    <t>The overall risk remains unchanged.  The reintroduction of the option to disable queue announcements allows practices to decide how they would manage this.</t>
  </si>
  <si>
    <t>CS24-46</t>
  </si>
  <si>
    <t>Queue Position Webpage Statistics</t>
  </si>
  <si>
    <t>CS ItemDetailsRaised ByDate RaisedCommentsPFR2-281: Queue Position Webpage StatisticsIn Progress</t>
  </si>
  <si>
    <t>QPos Report - No Clinical Safety Risk</t>
  </si>
  <si>
    <t>CS24-47</t>
  </si>
  <si>
    <t>Improved Silent Monitoring</t>
  </si>
  <si>
    <t>Silent Monitoring Enhancement No Clinical Safety RiskPFR2-288: Improved Silent MonitoringReady for Tech Review</t>
  </si>
  <si>
    <t xml:space="preserve">Silent Monitoring allows staff members to join active calls and listen in. Supervisors have the option to listen to any active call without notifying the participants, whereas Users can invite colleagues to monitor calls when desired.
This can be used for Staff training, for medical students gain insight to patient calls, for additional support and input when required or just to listen to known difficult callers.
Hazard
Unauthorised access to sensitive calls
Effect
Potiential breach of Confidentiality:
Harm
Breach of confidentiality could discourage patients from sharing critical information, adversely affecting care.
Possible Causes
Inadequate permissions management allows unauthorised or incorrect access.
</t>
  </si>
  <si>
    <t>Potiential breach of Confidentiality:</t>
  </si>
  <si>
    <t>Unauthorised access to sensitive calls</t>
  </si>
  <si>
    <t>Breach of confidentiality could discourage patients from sharing critical information, adversely affecting care.</t>
  </si>
  <si>
    <t>Inadequate permissions management allows unauthorised or incorrect access.</t>
  </si>
  <si>
    <t>Currently, only Supervisors can Silent Monitor any active call once we have granted permission via the User Console. 
This means that if Surgeries want students to learn from listening to live calls they have to be a Supervisor with access to areas they do not need access to.</t>
  </si>
  <si>
    <t>Supervisor Training and Guides</t>
  </si>
  <si>
    <t>The risk of unauthorised access is considered acceptable due to the very low likelihood of occurrence, mitigated by existing user permissions and training controls already in place.</t>
  </si>
  <si>
    <t>Phonebar Silent Monitoring Invite - Users can invite any colleagues to silently join their call and listen in
Phonebar Silent Monitoring Barge In - Supervisors can choose to join any active call from the Phonebar and listen in, without alerting the participants</t>
  </si>
  <si>
    <t xml:space="preserve">Updated Training guides 
Supervisor Academy course - content to be updated </t>
  </si>
  <si>
    <t>Surgeries should update their business processes to ensure colleagues are only invited to listen to calls where necessary</t>
  </si>
  <si>
    <t>Whilst this change potentially increases the ability to allow calls to be monitored, this would only be to approved users. Business processes need to ensure this risk remains acceptable.</t>
  </si>
  <si>
    <t>CS24-48</t>
  </si>
  <si>
    <t>QPOS Webpage Enhancements</t>
  </si>
  <si>
    <t>QPOS Webpage enhancements - No Clinical Safety Risk</t>
  </si>
  <si>
    <t>QPos Webpage Enhancement - No Clinical Safety Risk
[https://x-on.atlassian.net/browse/PFR2-222|https://x-on.atlassian.net/browse/PFR2-222|smart-link] refers</t>
  </si>
  <si>
    <t>CS24-49</t>
  </si>
  <si>
    <t>PILOT version of Waiting Room Dialler</t>
  </si>
  <si>
    <t>Email to CSO 24/07/2024
We have not been able to fully automate the Waiting Room Dialler yet so we want to go to pilot with one crucial change, patients are opted into the waiting room.
We are proposing that pilot GPs have this feature, when they bring up their appointment list they can call their first patient directly and add the next couple of patients to the waiting room by clicking on the  button. The maximum allowed is 3. These patients then hear either default or personalised messaging informing them to wait for the GP.
As the GP takes the next call from the waiting room they can add another patient to the waiting room. 
They can also choose not to add a patient and call them directly if that would be more suitable.
The GP can also cancel a call attempt if they decide not to have another patient in the waiting room. If the call connects then it is too late and the patient will be waiting for them.
The GP can end the Waiting Room at any point which hangs up on any patients currently in the waiting room so they are not left waiting indefinitely and plays them an appropriate message.
!image (68).png|width=1601,height=1168,alt="image (68).png"!
Response from CSO 25/07/2024 
I don’t think it creates any new risks above what we have already discussed.
GPs might find the additional task of managing the waiting room disruptive to their workflow, especially during very busy periods. Probably not something needing to be added beyond what what have already done from a clinical safety perspective but would be important to find out that aspect during the pilot.  You could argue that this allows the GP to have more control and offer a better experience for patients. 
Will be interesting to see what feedback you get. Are you collecting patient feedback too?</t>
  </si>
  <si>
    <t>GPs using this feature will open their appointment list, call their first patient directly and add the next couple of patients to the waiting room by clicking on the  button. 
The maximum allowed is 3. 
These patients then hear either default or personalised messaging informing them to wait for the GP.
As the GP takes the next call from the waiting room they can add another patient to the waiting room. 
They can also choose not to add a patient and call them directly if that would be more suitable.
The GP can also cancel a call attempt if they decide not to have another patient in the waiting room. If the call connects then it is too late and the patient will be waiting for them.
The GP can end the Waiting Room at any point which hangs up on any patients currently in the waiting room so they are not left waiting indefinitely and plays them an appropriate message.</t>
  </si>
  <si>
    <t>We will be meeting Pilots online to go through the process outlining the business processes they need to put in place.
We will be creating training guides for Pilot use
We will be asking pilots to give us feedback on their experience and their patients experiences with a view to enhancing the product prior to release</t>
  </si>
  <si>
    <t>We will be meeting Pilots online to go through the business processes they need to put in place.</t>
  </si>
  <si>
    <t>CS24-50</t>
  </si>
  <si>
    <t>Calendar Override Available from the Phonebar</t>
  </si>
  <si>
    <t>Calendar Overrides in the Phonebar PFR2-272: Calendar Override Available from the PhonebarReady for Tech Review No clinical safety risk</t>
  </si>
  <si>
    <t>As we move more to the Phonebar and away from the User Console we want to bring existing functionality across into the Phonebar.  Only Supervisors can access calendars to override them.   It is useful to see which calendar is in operation and have the ability to override it quickly if the need arises.
No new Clinical Safety concerns (hazards/risk/effect/possible causes).</t>
  </si>
  <si>
    <t>Supervisors can access and override the calendar from the User Console</t>
  </si>
  <si>
    <t>Supervisors receive extensive training</t>
  </si>
  <si>
    <t>Surgeries have a business process in place to establish when each calendar mode is to be applied and they have the ability to create their own modes to suit their needs and provide the appropriate patient messaging accordingly.</t>
  </si>
  <si>
    <t>Because the change is primarily in the interface, not the functionality, the risk remains acceptable.</t>
  </si>
  <si>
    <t>The functionality remains the same it is simply accessed via the Phonebar rather than having to switch to the User Console to access it</t>
  </si>
  <si>
    <t>New updated Guides to show what the calendar override feature looks like in the Phonebar</t>
  </si>
  <si>
    <t xml:space="preserve">The functionality to override calendars, previously accessible via the User Console, is being moved to the Phonebar. This does not introduce new functions but changes where they are accessed. Therefore the risk remains acceptable. </t>
  </si>
  <si>
    <t>CS24-51</t>
  </si>
  <si>
    <t>Website Widget for Group Queue Length &amp; Wait</t>
  </si>
  <si>
    <t>Website Widget showing patients the practice Queue InformationMinimal RiskPFR2-290: Website Widget for Group Queue Length &amp; WaitIn Progress</t>
  </si>
  <si>
    <t>Website Widget showing patients the practice Queue Information. This feature allows surgeries to create widgets to display on their website to show patients either/both the Queue Length (number of patients in a queue) and/or the Longest Wait Time (current queue time). Surgeries can create widgets for individual Groups.
Hazard
Website Widget leads to Patient’s not calling their GPs
Effect
 Patient’s defer contacting their GPs and then do not speak to a GP in relation to their current medical issue. 
Harm
 Patient’s do not receive the care they require.
Possible Causes
 Patient’s perceive the current call queue of their GP Surgery to be too long and thus either defer or do not call entirely.</t>
  </si>
  <si>
    <t> Patient’s defer contacting their GPs and then do not speak to a GP in relation to their current medical issue.</t>
  </si>
  <si>
    <t>Website Widget leads to Patient’s not calling their GPs</t>
  </si>
  <si>
    <t> Patient’s do not receive the care they require.</t>
  </si>
  <si>
    <t> Patient’s perceive the current call queue of their GP Surgery to be too long and thus either defer or do not call entirely.</t>
  </si>
  <si>
    <t>This raises no clinical safety risks without the queue information on the website and it is therefore acceptable.</t>
  </si>
  <si>
    <t>Surgeries, via the SDC - Advanced Tab, can create widgets to display anywhere on their website. They can show the number of people, the current length of time or both. They can also show these for each Group.
The SDC widget creator allows them to select the widget type, any groups, and match the widget design to their website.
NOTE: We hope to add Queue time prediction in the future.</t>
  </si>
  <si>
    <t>Updated Service Delivery Console - Advanced  Training Guide created</t>
  </si>
  <si>
    <t>It is up to surgeries to decide whether to display the current queue length as this may put patients off calling when they need to speak to the practice.  Equally, the queue length may be misleading if there are a number of staff taking calls.
Surgeries prompts already advise patients to call 111 or 999 in an emergency.
We have not mentioned any business processes in the updated guide.</t>
  </si>
  <si>
    <t>Patients have numerous ways of contacting the practice or getting medical attention if they believe the queue is too long.  The clinical risk remains acceptable.</t>
  </si>
  <si>
    <t>CS24-52</t>
  </si>
  <si>
    <t>Post Call Popup</t>
  </si>
  <si>
    <t>Post Call PopupPFR2-271: Post Call PopupIn Progress</t>
  </si>
  <si>
    <t xml:space="preserve">We are introducing a new post call popup. There will be differences between EMIS and S1 due to the differing APIs. 
EMIS
If the patient has not been positively identified the user will have to open the patient record manually. The post call popup will offer the active patient’s name and the user will need to click on it to confirm it, at this point the name will turn green, before offering the option to file, if Quick File is turned ON. The user will then be offered the option to copy the number to paste into the record
S1
If the patient has not been positively identified the user will have to open the patient record manually. The post call popup will offer the active patient’s name and the user will need to click on it to confirm it, at this point the name will turn green, before they can select to update the telephone number.
Users will need to ensure they are opening the correct Patient record before updating Patient information.
Hazard
Incorrect Patient Identification following post call update
Effect
The wrong patient’s record may be updated with another person’s information
Harm
The patient may receive the wrong treatment or comms meant for someone else
Possible Causes
Misidentification during the call (e.g., selecting the wrong patient record for update).
Human error in the manual processes with EMIS.
</t>
  </si>
  <si>
    <t>The wrong patient’s record may be updated with another person’s information</t>
  </si>
  <si>
    <t>Incorrect Patient Identification following post call update</t>
  </si>
  <si>
    <t>The patient may receive the wrong treatment or comms meant for someone else</t>
  </si>
  <si>
    <t>Misidentification during the call (e.g., selecting the wrong patient record for update).
Human error in the manual processes with EMIS.</t>
  </si>
  <si>
    <t>Without any controls the risk remains acceptable as users could resort to methods they previously use to update patient records.</t>
  </si>
  <si>
    <t>If the patient has been positively identified at the start of the call the patient will be highlighted in the post call popup 
In addition, if Quick File is ON the option to file will be offered
If the patient has not been positively identified the user will have to open the patient record manually.  The post call popup will offer the active patient’s name and the user will need to click on it to confirm it, at this point the name will turn green, before offering the option to file, if Quick File is turned ON. (Attachment Image 1)
The user will then be offered the option to copy the number to paste into the record (Attachment Image 2)
S1
If the patient is positively identified there will not be a post call popup as we cannot currently file to record and there is no new number to add to the record
If the patient has not been positively identified the user will have to open the patient record manually.  The post call popup will offer the active patient’s name and the user will need to click on it to confirm it, at this point the name will turn green, before they can select to update the telephone number (Attachment Image 3)
Updating Clinical Record will look like:
Patient Telephone Number Updated via Surgery Connect -
Date and Time of Update - [Date] [Time]
Updated By - (User Name]
Field Updated - [Which Telephone Field was Updated]
Number Updated - [The telephone number that was updated]
Logging - X-on
We will be logging changes users make to the clinical system requiring a new Report in the Toolbox, similar to that created for Check and Cancel
When clicking on a customer in the list it will open up an audit of patient update activity, this will include -
Date and Time of the patient update
User Name of the User that made the update
The Patient ID (not the patient name!)
The telephone number that was added to the patient
The number field that was updated</t>
  </si>
  <si>
    <t>Updated training guides for Phonebar (The Basics) and Voice Calls</t>
  </si>
  <si>
    <t xml:space="preserve">Surgeries should update their business processes to ensure that patient records are being updated correctly. If these steps are followed and the patient records are kept up to date, the inbound patient popup will identify the patient, removing the need to manually open the record. </t>
  </si>
  <si>
    <t>The residual risk is very slightly reduced  by improving the method why which contact information can be update.  However the updates to patients records are reliant on the end user opening the correct record</t>
  </si>
  <si>
    <t>CS24-53</t>
  </si>
  <si>
    <t>Phonebar Ringtone Selection &amp; Upload</t>
  </si>
  <si>
    <t xml:space="preserve">Users can now choose whether to keep the default ringtone, silence the ringer for incoming calls or change this to a unique ringtone that they can upload themselves
Although Users have not been offered Silent Ringtone before, this could be achieved by turning down the volume of their PCs, which is outside of our control. Furthermore, they still have the option for a secondary ringer and are alerted to inbound calls via the on-screen inbound call popup
Hazard
Users may miss important incoming calls
Effect
Reduced awareness of incoming calls, leading to delays in response and potentialy missing calls completely
Harm
Missed or delayed communication may result in delayed care or treatment, particularly in urgent or time-sensitive scenarios (such as users who are on call).
Possible Causes
The ability for users to select silent or custom ringtones that fail to alert a user of an incoming call.
</t>
  </si>
  <si>
    <t>Reduced awareness of incoming calls, leading to delays in response and potentialy missing calls completely</t>
  </si>
  <si>
    <t>Users may miss important incoming calls</t>
  </si>
  <si>
    <t>Missed or delayed communication may result in delayed care or treatment, particularly in urgent or time-sensitive scenarios (such as users who are on call).</t>
  </si>
  <si>
    <t>The ability for users to select silent or custom ringtones that fail to alert a user of an incoming call.</t>
  </si>
  <si>
    <t>Currently, there is only one ringtone available to all Users. This can become confusing in areas with multiple call handlers, especially those where Secondary ringers are utilised 
When a secondary ringer output is selected, the Primary Ringer will always play whether the End User wished it to or not.</t>
  </si>
  <si>
    <t>Currently Users are not able to change their ringtones and this is therefore not reflected in any training materials</t>
  </si>
  <si>
    <t>The risk associated with users selecting silent or custom ringtones is deemed acceptable due to minimal affect on patient safety impact, given the alternative alert mechanisms (on-screen popups and secondary ringers)</t>
  </si>
  <si>
    <t>Via the Phonebar settings, Users can select either Default Ringtone, Silent Ringtone or Uploaded Ringtone from a dropdown
The Uploaded Ringtone will be submitted via File Explorer, and is checked against upload requirements. Users are reminded that uploaded Ringtones must not be copyrighted when these are uploaded
The option to toggle the Primary Ringer on of off will also be added to the Audio and Video settings when a secondary ringer output has been specified. When the secondary ringer is set to None, the ability to make changed to the Primary Ringer is removed</t>
  </si>
  <si>
    <t>User training sessions are available to all either in person or online
Training guides &amp; academy updated with new features</t>
  </si>
  <si>
    <t>Surgeries should update their business processes to ensure that appropriate ringtones are uploaded by Users and are not subject to Copyright</t>
  </si>
  <si>
    <t>This remains acceptable as the implementation itself doesn't raise the risk.</t>
  </si>
  <si>
    <t>CS24-54</t>
  </si>
  <si>
    <t>Switch Off Keyboard Shortcuts</t>
  </si>
  <si>
    <t>Switch Off Keyboard Shortcuts No Clinical Safety Risk PFR2-287:</t>
  </si>
  <si>
    <t>Users will now have the option to turn off Surgery Connect Keyboard Shortcuts via the Phonebar Settings. These will continue to be turned on as a default, but can be toggled off if these clash with other applications .
No new Clinical Safety concerns (hazards/risk/effect/possible causes).</t>
  </si>
  <si>
    <t>These can be toggled On/Off via the Shortcuts area of the Phonebar Settings.  The default setting remains that it is turned on</t>
  </si>
  <si>
    <t xml:space="preserve">Updated training guides
Updated training both in person and online </t>
  </si>
  <si>
    <t>Surgeries should have a business process doc on Keyboard Shortcuts</t>
  </si>
  <si>
    <t>There are no new  clinical safety risks requiring further control for this change. Residual risk remains acceptable.</t>
  </si>
  <si>
    <t>CS24-55</t>
  </si>
  <si>
    <t>Better Messaging When Offering Softphone Logout</t>
  </si>
  <si>
    <t>Better Messaging When Offering Device Logout No Clinical Safety RiskPFR2-286:</t>
  </si>
  <si>
    <t>Currently, when a User’s clinical integration times out, they receive a popup via Device Manager asking them whether they wish to deactivate the device they are using. This is unclear, and provides little information as to why this prompt has been offered
With the improved messaging, when a User’s clinical integration times out, and they have set Auto Logout to Requires Confirmation, a popup will be received via the Device Manager notifying them of this change. They will then have the option to log out of their device, or to continue using it outside of their Clinical Integration</t>
  </si>
  <si>
    <t>See below image - currently, when a User’s clinical integration times out, they receive a popup via Device Manager asking them whether they wish to deactivate the device they are using</t>
  </si>
  <si>
    <t>Settings and Preferences Guide</t>
  </si>
  <si>
    <t>There is not clear clinical risk as this functionality occurs beyond a clinical interaction or direct patient contact</t>
  </si>
  <si>
    <t>Please see attached image - when Users have set their Auto Logout to requires Confirmation via the Phonebar settings they will receive a popup with more informative wording</t>
  </si>
  <si>
    <t>Settings and Preferences Guide updated</t>
  </si>
  <si>
    <t>Surgeries should update their business processes to ensure Users set their User Preferences as appropriate</t>
  </si>
  <si>
    <t>There is no clear clinical risk as this functionality occurs beyond a clinical interaction or direct patient contact.</t>
  </si>
  <si>
    <t>CS24-58</t>
  </si>
  <si>
    <t>Personalised Routing Internal and Customer Reporting</t>
  </si>
  <si>
    <t>PFR2-280: Personalised Routing Internal and Customer Reporting</t>
  </si>
  <si>
    <t>No safety risk as this release introduces reporting on an already released feature
The Personalised Caller Routing feature has been released, but currently there is no reporting available on this feature.
As such, a Personalised Routing Report section will be added to the Features Report area of the Reports portal.  Running this report will give Users a greater understanding of how this feature is being utilised within their service
The report will react to how many Routing Blocks have had activity, and will show the Data/Time the call came in, the Calling Number and the Routing Block and Block Output. The data will be displayed via Block activity at the top of the page, and Call by Call Activity below</t>
  </si>
  <si>
    <t>There is no clear clinical safety risks so the risk is acceptable.</t>
  </si>
  <si>
    <t>Users will now be able to access a new area of the Reports Portal to pull data which corresponds to this feature</t>
  </si>
  <si>
    <t>Online training guides on the Reports Portal will be updated to include this new area and training material delivered by our internal Training Team will be amended to reflect this</t>
  </si>
  <si>
    <t>Surgeries should have their own business processes in place for the reporting they are required to produce</t>
  </si>
  <si>
    <t>There are no clear clinical safety risks, so the risks are acceptable. The Personalised Routing Reporting feature adds only a reporting function to an existing feature without altering the core functionality.</t>
  </si>
  <si>
    <t>CS24-59</t>
  </si>
  <si>
    <t>Voicemail Refresh</t>
  </si>
  <si>
    <t>PFR2-268: Voicemail Refresh</t>
  </si>
  <si>
    <t>No Clinical safety risk - the enhancements being made are to existing features, and the functionality remains the same 
This release focusses on multiple enhancements to allow consistent access and management of both personal and group voicemails:
The addition of a Voicemail tab to the Phonebar Communications window. The Communications Window is a new feature that introduces an inbox for the management of photo requested and received, and for personal and group voicemails. The Voicemail tab is split into Group and User Voicemails, and from here Users can play, download, save and delete voicemails as desired
!c9d99574-5209-4469-b367-acb64dca33cb#media-blob-url=true&amp;id=52a8e8f8-3845-46df-9ad2-ed9fc11c9314&amp;collection=contentId-301432920&amp;contextId=301432920&amp;width=978&amp;height=710&amp;alt=image-20240806-123237.png|width=978,height=710,alt="image-20240806-123237.png"!
The email notifications for Voicemails (both with and without the recording attachment) have been updated. These enhancements introduce Save and Delete buttons, rather than links, and have improved the layout of information
The SMS notifications have also been changed to improve the quality of information given. the number provided in the SMS message has been changed from the Calling Number to the Voicemail Number, so that Users are able to call and access the recordings with greater ease
Voicemails will still be accessible via the User Console but will now be located within a dedicated Voicemail view. New Voicemails are indicated by an orange notification dot
!b270dd39-f045-404e-a20f-9ba5a35ac832#media-blob-url=true&amp;id=68f0a285-308c-4bf5-9fac-bd6e1415040a&amp;collection=contentId-301432920&amp;contextId=301432920&amp;width=274&amp;height=73&amp;alt=image-20240423-112712.png|width=274,height=73,alt="image-20240423-112712.png"!
From this view, Users will be able to search, download, save and delete voicemails. these can be filtered to show Personal and Group voicemails. The ability to save and delete voicemails in bulk will also be introduced</t>
  </si>
  <si>
    <t>Currently the Voicemails are accessible via Email notification, and also via a Voicemail Console (currently separate to the User Console). Voicemails can also be accessed via Voicemail Icons in the call list in the User Console</t>
  </si>
  <si>
    <t xml:space="preserve">Online training guides for Voicemail are available, and accessing voicemail is covered by internal training teams </t>
  </si>
  <si>
    <t>Surgeries should have a business process regarding how Voicemails are managed</t>
  </si>
  <si>
    <t>These updates are primarily usability improvements.  There are no new clinical safety risks are introduced. Existing design controls, training and processes for handling voicemails are largely maintained.</t>
  </si>
  <si>
    <t>The same functions for Voicemails (save, download, delete) will still be available, just moved to a new area within the User Console, rather than relying on a separate console</t>
  </si>
  <si>
    <t xml:space="preserve">Voicemail training guides will be amended accordingly, and the training from the internal training team will also reflect these changes </t>
  </si>
  <si>
    <t>Surgeries should already have an up to date business process document regarding how frequently Voicemails are checked</t>
  </si>
  <si>
    <t>No material change in the clinical safety as a result of this change.</t>
  </si>
  <si>
    <t>CS24-60</t>
  </si>
  <si>
    <t>User Permission in Service Delivery Console</t>
  </si>
  <si>
    <t>PFR2-291: User Permission in Service Delivery Console</t>
  </si>
  <si>
    <t> We are going to give surgeries the ability to set permissions per user for the following via a checkbox in the Users tab in the Service Delivery Console:
 Access call recordings from Patient Contact History
 Access Photos from Patient Contact History
 Send chargeable SMS from the Phonebar
We are also going to show whether a User has logged in
As default these will be ticked for all Users, which reflects current settings. Changes to the User access will need to be made in order to restrict access
Hazard
 User given incorrect permissions
Effect
 Unauthorised user can then access material in the SDC that they are not permitted to view.
Harm
 This could cause distress to patients given the unauthorised user could access their call recordings and photos, this also may incur charges for the surgeries as the user could also send chargeable SMS from the Phonebar.
Possible Causes
The incorrect user is given the wrong permissions in the SDC.</t>
  </si>
  <si>
    <t> Unauthorised user can then access material in the SDC that they are not permitted to view.</t>
  </si>
  <si>
    <t> User given incorrect permissions</t>
  </si>
  <si>
    <t> This could cause distress to patients given the unauthorised user could access their call recordings and photos, this also may incur charges for the surgeries as the user could also send chargeable SMS from the Phonebar.</t>
  </si>
  <si>
    <t>The incorrect user is given the wrong permissions in the SDC.</t>
  </si>
  <si>
    <t xml:space="preserve">Currently, all Users have access to these functionalities as standard </t>
  </si>
  <si>
    <t>Online guides and in person training currently cover Permissions levels and their functionalities</t>
  </si>
  <si>
    <t>Users are already applying less granular controls to users to prevent access. With this mitigation in place, the risk is already very low.</t>
  </si>
  <si>
    <t>Supervisors will be able to set whether a User has access to call recordings and photos from Patient contact history, and the ability to send chargeable SMS messages from the Phonebar via tickboxes in the Users tab in Service Delivery Console (image attached)</t>
  </si>
  <si>
    <t>Online training guides will be updated and in person training will reflect these changes</t>
  </si>
  <si>
    <t>Surgeries should update their business processes to ensure Users permissions are set as appropriate</t>
  </si>
  <si>
    <t>This change enables a much more granular approach to user permissions with little or no change to the clinical safety.</t>
  </si>
  <si>
    <t>CS24-61</t>
  </si>
  <si>
    <t>Reporting Role</t>
  </si>
  <si>
    <t>PFR2-294: Reporting Role</t>
  </si>
  <si>
    <t xml:space="preserve">We are adding a new User role to the Service Delivery Console, which will only allow access to the Reports Portal. Users set up with this permission level will not have access to the Phonebar or any other consoles 
Hazard
Permissions for the new role are not correctly implemented.
Effect
 Unauthorised access or misuse of clinical data if the permissions for the new role are not correctly implemented.
Harm
Potentially sensitive information could be used inappropriately.
Possible Causes
Permission settings are incorrectly configured, allowing reporting-role users inadvertent access to sensitive information
</t>
  </si>
  <si>
    <t> Unauthorised access or misuse of clinical data if the permissions for the new role are not correctly implemented.</t>
  </si>
  <si>
    <t>Permissions for the new role are not correctly implemented.</t>
  </si>
  <si>
    <t>Potentially sensitive information could be used inappropriately.</t>
  </si>
  <si>
    <t>Permission settings are incorrectly configured, allowing reporting-role users inadvertent access to sensitive information</t>
  </si>
  <si>
    <t>This is a new role being added. Currently, in order for Surgeries to allocate access to reporting for members of staff not permanently working within the Practice (e.g PCN staff) they have to be added as Supervisors which provides them with access to Consoles they do not require</t>
  </si>
  <si>
    <t>Without any controls there is a possibility that users to use functionality beyond that which they require.</t>
  </si>
  <si>
    <t>This permissions level will be accessible via the Service Delivery Console with all other Permissions. This will be seen when adding a single new User via the Role dropdown. This will not be available when bulk adding Users</t>
  </si>
  <si>
    <t>Help Guides relating to User Permissions will be updated, and in person training will reflect this change</t>
  </si>
  <si>
    <t>Surgeries should already have decisions and processes in place for allocating permissions settings to Users</t>
  </si>
  <si>
    <t>Through design controls, this risk is reduced by enabling external staff to be given only access to specific areas of the product.</t>
  </si>
  <si>
    <t>CS24-62</t>
  </si>
  <si>
    <t>Service Selection Dropdown</t>
  </si>
  <si>
    <t>PFR2-295: Service Selection Dropdown</t>
  </si>
  <si>
    <t>Currently, Users are able to select their Service when selecting a console via the SSO only. Once in a console on a selected service, a Sandwich menu is accessible which allows Users to switch between consoles and manage their account
These enhancements introduce a Service Selector menu in every console, allowing Users to easily switch between their services. By clicking on their initials in the top right had of the screen, all available services are displayed in alphabetical order (with the currently selected service displayed at the top). 
No Clinical Safety risk - these enhancements move already available functionalities to a new area, increasing accessibility</t>
  </si>
  <si>
    <t>Currently, Users are able to switch their Services via the SSO page. Via the Sandwich menu, they are able to manage their account and make amendments to their password</t>
  </si>
  <si>
    <t>Online training and help centre guides. Pre-live training delivered by training team means Users are familiar with the Consoles before switching to our Services</t>
  </si>
  <si>
    <t xml:space="preserve"> Primary risks include user error during navigation (e.g., accidental selection of the wrong service), this is already a acceptable risk with the mitigations already in place.</t>
  </si>
  <si>
    <t>With these enhancements, Users will be able to switch between their Services by clicking on their User Initials in any of the Consoles. They will also be able to log our and Manage their account here</t>
  </si>
  <si>
    <t>Help Guides and in person training to reflect these enhancements</t>
  </si>
  <si>
    <t>The change relocates existing functionality to improve accessibility, with negligible initial and residual risk changes and therefore still a acceptable risk.</t>
  </si>
  <si>
    <t>CS24-63</t>
  </si>
  <si>
    <t>Patient Callback QPOS Webpage</t>
  </si>
  <si>
    <t>QPos Webpage enhancements</t>
  </si>
  <si>
    <t> QPos Webpage enhancements - No Clinical Safety Risk
[https://x-on.atlassian.net/browse/PFR2-297|https://x-on.atlassian.net/browse/PFR2-297|smart-link]</t>
  </si>
  <si>
    <t>Currently, Surgeries are able to configure a single Patient Callback Queue Position Webpage via the Service Delivery Console, to provide their Patients with an indication of how many callers are ahead of them in the queue</t>
  </si>
  <si>
    <t>Online training/help guides are available for this feature. Our training and support team also provide guidance around this Feature</t>
  </si>
  <si>
    <t>Surgeries should have business processes in place to regularly review the information provided to their Patients</t>
  </si>
  <si>
    <t>The Patient Callback Queue Position Webpage area within the Service Delivery Console Advanced tab now allows for the creation and configuration of multiple webpages. From these area, Users can also view who last edited each page, along the date these were updated.
The addition of a Default Webpage has been added, which cannot be edited or deleted. This ensures that each Surgery will always have a Webpage on their Service - X-Flow will always default to this webpage if an in-use Webpage is deleted from the Service</t>
  </si>
  <si>
    <t>All online training resources updated to include latest enhancements</t>
  </si>
  <si>
    <t>Surgeries should ensure their business processes in place and up to date to regularly review the information provided to their Patients</t>
  </si>
  <si>
    <t>CS25-4</t>
  </si>
  <si>
    <t>Self Appointment Booking - EMIS</t>
  </si>
  <si>
    <t> PFR2-299: Self Appointment Booking - Shared mobile numbers</t>
  </si>
  <si>
    <t xml:space="preserve"> [https://x-on.atlassian.net/browse/PFR2-299|https://x-on.atlassian.net/browse/PFR2-299|smart-link]
This is a chargeable feature that will allow Surgeries to send Patients a bespoke link via SMS to allow them to book an appointment based in the appointment session defined by the Surgery user. Patients will then be able to book, check and cancel the appointment via this link. Surgeries will also be able to send the link to multiple patients via CSV upload using an updated appointments window
Hazard
 Appointment link being viewed by someone other than the intended recipient 
Effect
A person other than the intended patient may open the photo request link. They would then have to enter the correct patients date of birth and could potentially send in a photo
Harm
 The intended recipient may not be aware of the appointment and therefore miss booking. Another recipient may be able to view details or cancel appointments without the other parties knowledge 
Possible Causes
 Same mobile number being used by multiple patients 
</t>
  </si>
  <si>
    <t>A person other than the intended patient may open the photo request link. They would then have to enter the correct patients date of birth and could potentially send in a photo</t>
  </si>
  <si>
    <t> Appointment link being viewed by someone other than the intended recipient</t>
  </si>
  <si>
    <t> The intended recipient may not be aware of the appointment and therefore miss booking. Another recipient may be able to view details or cancel appointments without the other parties knowledge</t>
  </si>
  <si>
    <t>Same mobile number being used by multiple patients.</t>
  </si>
  <si>
    <t>The booking link will be unique to a Patient, and will expire after a set amount of time. We will follow a standard DoB checker before the recipient will be granted access to book, check or cancel appointments, with a maximum of 3 failed attempt. If this is failed 3 times by the user, the link becomes void and the User is told to contact their practice</t>
  </si>
  <si>
    <t>The SMS will be sent to the correct patient association in the record for that mobile phone number. The practice are required to have systems in place to manage the same mobile number being used for multiple patients.</t>
  </si>
  <si>
    <t>All in-person and online training materials will be updated to reflect this new feature</t>
  </si>
  <si>
    <t xml:space="preserve">Surgeries are expected to have their own Business Process if a mobile number is shared and any safeguarding concerns this raises.
Surgeries should ensure that patients understand of the risks associated with sharing mobile numbers and how to protect their own personal information and security of their device. </t>
  </si>
  <si>
    <t>This risk is effectively minimised by the implementation of unique booking links that expire and require date of birth verification with limited failed attempts</t>
  </si>
  <si>
    <t>CS25-1</t>
  </si>
  <si>
    <t>Clinical Safety Academy course - for CSO review.</t>
  </si>
  <si>
    <t>Course description: Understanding Clinical Safety and Surgery Connect is an eLearning course designed to equip practices with a comprehensive understanding of potential clinical risks associated with the Surgery Connect system. The course delves into the system’s functionalities and how they can be leveraged to minimise these transferred risks. By the end of this course, learners will be able to implement best practices and appropriate business processes to effectively utilise the Surgery Connect system to enhance patient safety and improve overall clinical outcomes.
Task Description: This task has been created in order to obtain feedback from our assigned Clinical Safety Officer on the course content, it’s language, and overall suitability for practises. We aim for the course to achieve the Clinical Safety Officer’s approval for the course to go live for Surgery Connect Academy Users. 
URL link to the course is available on request. Sign-up is required in order to view the course</t>
  </si>
  <si>
    <t>CS25-2</t>
  </si>
  <si>
    <t>Communications Window Call History</t>
  </si>
  <si>
    <t>PFR2-296: Communications Window Call History</t>
  </si>
  <si>
    <t>Call history already exists within the Phonebar, but will be moved to the communications window to keep all comms-related features in one centralised location
We cannot think of any clinical safety risk for this feature</t>
  </si>
  <si>
    <t>Currently, Users are able to view and search for calls, as well as listen to call recordings, via the Call History icon on the Phonebar</t>
  </si>
  <si>
    <t>In person training on the Phonebar and its usage is given by the training team, and online resources are available via the help centre and academy</t>
  </si>
  <si>
    <t>Call history will be located within the Communications Window (alongside photo requests and voicemail), where Users will still be able to view and search for calls. They will also be able to filter these calls by date and call type for easier management</t>
  </si>
  <si>
    <t>CS25-3</t>
  </si>
  <si>
    <t>Phonebar Notifications</t>
  </si>
  <si>
    <t>PFR2-306: Phonebar Notifications</t>
  </si>
  <si>
    <t>This feature integrates notifications within the Surgery Connect Phonebar to effectively communicate with customers about End-of-Life products, Phonebar updates, and system outages (partial or full).
We cannot think of any clinical safety risks for this feature.</t>
  </si>
  <si>
    <t>Desktop notifications will now trigger and appear above the Phonebar, following the notification alert be created and saved in the X-on admin area. These notifications can be in the form of the following status; Success Message, Failure Message, Warning Message, and Information Message. The notification can be dismissed by clicking on the cross to the right hand side. When a notification has been triggered, it can also be seen in the "About" section in the Phonebar settings, with a flag triggered to reflect this in the user menu.</t>
  </si>
  <si>
    <t>CS25-5</t>
  </si>
  <si>
    <t>Phonebar Email</t>
  </si>
  <si>
    <t>PFR2-304 Phonebar - Unauthorised person accesses email</t>
  </si>
  <si>
    <t>This feature will allow for Phonebar users to send emails to patients, enhancing communication options for users whilst reducing the costs associated by utilising emails instead of SMS. This can be done in one of three ways:
 Free typed email address into the Phonebar allowing the user to email typed messages, template messages and video invites.
 From the Active Patient area, patient email address will display, if available, allowing the user to email typed messages, template messages, video invites and photo requests.
 From the Appointments area, patient email address will display, if available allowing the user to email typed messages, template messages, video invites and photo requests.
||Details||
|
Hazard
By sending the communication to the patient via email, another person could view the email. 
Effect
 The patient may not receive/see the email on all of the above hazards.  
Harm
The patient does not obtain the care required from the GP because they did not receive/see the email. 
Possible Causes
Shared email accounts, or shared devices that are used by more than one person.
|</t>
  </si>
  <si>
    <t>The patient may not receive/see the email on all of the above hazards.</t>
  </si>
  <si>
    <t>By sending the communication to the patient via email, another person could view the email.</t>
  </si>
  <si>
    <t>The patient does not obtain the care required from the GP because they did not receive/see the email.</t>
  </si>
  <si>
    <t>Shared email accounts, or shared devices that are used by more than one person.</t>
  </si>
  <si>
    <t>The practise will be required to manage the risks surrounding the patient not receiving or seeing the email through their internal business processes.</t>
  </si>
  <si>
    <t>The design of the Phonebar has changed to now allow for free typed email addresses to send messages and video invites to the patient via email. This is sanity checked to ensure that a valid email address has been typed, and when there is enough to suggest a valid email address has been entered, the message and video call icon will become green, activating those features as a result. 
Patient email addresses can also be free typed and added in the Active Patient and Appointments Window areas or selected from the email address already stored in the clinical system. The sanity check is also ran here.</t>
  </si>
  <si>
    <t>In person training is given by the training team, and online resources are available via the help centre and academy.</t>
  </si>
  <si>
    <t>Surgeries should have a process and policy in place for using this feature. This includes:
1. Encourage staff to verify and respect patients' preferred communication methods before sending emails, adhering to these preferences whenever possible.
2. Ensure that patients are informed about the risks of email communication, particularly concerning confidentiality and potential third-party access, ideally, this should be done at the point of collecting the information and entering it into the GPIT provider system.
3. Implement a process to validate patient email addresses during collection or consultations to reduce the risk of using outdated or incorrect contact details.</t>
  </si>
  <si>
    <t>With the implementation of design checks, staff training, and clear business process controls, the residual risk is considered acceptable</t>
  </si>
  <si>
    <t>CS25-6</t>
  </si>
  <si>
    <t>Voicemail Transcription Enhancements</t>
  </si>
  <si>
    <t>Following pilot of the Voicemail Transcription feature, some enhancements have been identified, mainly around copying of the transcription information. This will allow users to copy sections of the transcription rather than just the whole content.
We cannot think of any clinical safety risk for this feature.</t>
  </si>
  <si>
    <t>Currently, users are able to read the transcript of a voicemail. This allows for staff to check the content of a call without listening to the whole call. They also are currently able to copy the content to the clipboard.</t>
  </si>
  <si>
    <t>In person training on Voicemail Transcription and its usage is given by the training team, and online resources are available via the help centre and academy.</t>
  </si>
  <si>
    <t>Surgeries may have Business Processes in place guiding users where to save any transcriptions copied to the clipboard from their call history.</t>
  </si>
  <si>
    <t xml:space="preserve">Under the Voicemail area of the Communications Window, there is now the ability to select and copy from sections of generated transcription rather the entire transcription. Users can now also copy the phone number linked to voicemail. Next to this copy number icon, there will now be an Assign Patient button where users now have the ability to associate an individual voicemail with a patient. </t>
  </si>
  <si>
    <t>In person and online training resources will reflect these changes.</t>
  </si>
  <si>
    <t>Surgeries should update their Business Processes advising users where to save any transcriptions copied to the clipboard from their call history, this is because users can now select and copy from sections of generated transcription rather than only the entire transcription.</t>
  </si>
  <si>
    <t>The risk of this feature remains low due to the requirement for users to check the output, and if there are concerns, there is always the ability to confirm or clarify using the original recording.</t>
  </si>
  <si>
    <t>CS25-7</t>
  </si>
  <si>
    <t>Website Widget Frame Options</t>
  </si>
  <si>
    <t>Following feedback from the pilot, additional configurable options for users of the Queue Website Widget are needed. Frame options for this have been included within the Website Widget’s SDC Advanced settings.
We cannot think of any clinical safety risk for this addition to the website widget.</t>
  </si>
  <si>
    <t>Within the website widget options, a new ‘Frame’ heading has been added which contains widget frame style options for:
- ‘None’ (No widget border)
- Shadow (A drop-shadow around the widget)
- Border (A border with a custom colour selector)
- The Frame Style can be selected using a Radio control where users can select one of the three options
- If the ‘Border’ frame style option is selected, a colour selector appears which chooses the colour of the border when changed
- Choosing a border colour saves that colour for future use, even if the ‘Border’ option is temporarily deselected</t>
  </si>
  <si>
    <t>Surgeries will need to update</t>
  </si>
  <si>
    <t>CS25-8</t>
  </si>
  <si>
    <t>Surgery Assist - Patient Callback</t>
  </si>
  <si>
    <t>Surgery Assist - Patient Callback Unauthorised Person</t>
  </si>
  <si>
    <t xml:space="preserve">The purpose of this feature is to enable patient callback functionality via Surgery Assist as opposed to the current method of initiating a call back via ringing the surgery.
Clinical safety concerns:
 Hazard
The patient callback may be answered by an unauthorised person.
Effect
The patient does not receive the callback. Misuse of patient information, and possible privacy violations.
Harm
The unauthorised person accesses sensitive information regarding the patient, a risk to patient confidentiality and integrity of clinical communication for the GP.
Possible Causes
The callback is accessed by someone other than the intended patient.
</t>
  </si>
  <si>
    <t>The patient does not receive the callback. Misuse of patient information, and possible privacy violations.</t>
  </si>
  <si>
    <t>The patient callback may be answered by an unauthorised person.</t>
  </si>
  <si>
    <t>The unauthorised person accesses sensitive information regarding the patient, a risk to patient confidentiality and integrity of clinical communication for the GP.</t>
  </si>
  <si>
    <t>The callback is accessed by someone other than the intended patient.</t>
  </si>
  <si>
    <t>The current method of a patient initiating a call back through the Surgery Assist chatbot is via a prompt to make a phone call to the Surgery, and progressing through the surgeries traditional call queue.</t>
  </si>
  <si>
    <t>We think the risks raised above could be acceptable through the surgery having processes in place to ensure the authorised individual/patient is the person on the end of the callback, as well as a clear process defined to the patient, via the Surgery Assist callback function, as to what to do in the event the patient does not receive the requested callback.</t>
  </si>
  <si>
    <t xml:space="preserve">The patient will now be presented with a new option within Surgery Assist to request a callback from the surgery. The patient then goes on to a page hosted by Surgery Connect, to book their callback via entering a valid mobile number. Once this is confirmed, the patient will receive an SMS to confirm, with a link in order to view their live queue position or to cancel the callback itself. </t>
  </si>
  <si>
    <t>In person and online training resources will reflect these changes in Surgery Assist.</t>
  </si>
  <si>
    <t>Surgeries will need to update their business process to reflect the callback feature being offered within Surgery Assist. This is to ensure the patient is not impacted adversely in any way, especially surrounding Clinical Safety.</t>
  </si>
  <si>
    <t>With SMS confirmation, a live queue link, staff ID-check scripts and updated SOPs, the residual likelihood this feature is reduced further to an acceptable level.</t>
  </si>
  <si>
    <t>CS25-9</t>
  </si>
  <si>
    <t>X-flow - TTS Voices Update</t>
  </si>
  <si>
    <t>This feature reviews the current Text to Speech functionality in X-Flow.  Google TTS voices are currently used to generate messages heard by patients when contacting a surgery and is also used in Whispers.  A number of the TTS voices will be replaced in 2025 and it will be key to updating these voices and also assessing what is currently deployed in our customers X-Flow setup.
We cannot think of any clinical safety risk for this update.</t>
  </si>
  <si>
    <t>The current Text to Speech functionality in X-Flow, using Google TTS voices to generate messages heard by patients when contacting a surgery, and also the voices used in Whispers. 15 voices are currently available in X-flow.</t>
  </si>
  <si>
    <t>Currently there are 15 voices available in X-flow - these will be updated to allow for more considerations e.g. accents. The default voice will be updated, with removal of /hiding of old voices taking place.</t>
  </si>
  <si>
    <t>In person and online training resources relating to X-flow and TTS voices will reflect these changes.</t>
  </si>
  <si>
    <t>Surgeries will need to update their business processes, where appropriate, for what TTS voices they wish to use and to define the most suitable for their patients.</t>
  </si>
  <si>
    <t>Underlying intent is is a non-functional requirement and no clinical risks apply here.</t>
  </si>
  <si>
    <t>CS25-10</t>
  </si>
  <si>
    <t>Post Call Popup Improvements</t>
  </si>
  <si>
    <t>Post Call Pop-up Improvements</t>
  </si>
  <si>
    <t xml:space="preserve">Some additional functionalities will be added to the Post Call Pop-up so that it can be used in more situations users of the Phonebar may find themselves in (e.g. SystmOne users will be able to Copy Number and take further actions as appropriate).
 Hazard
 Patient details are incorrect.
Effect
The wrong patient’s record may be updated with another person’s information following the call, e.g. user has copied another patients mobile and adds this to the incorrect patient’s record.
Harm
 The patient may not receive the required communication, or receive communication that is meant for another patient.
Possible Causes
Misidentification during the call (e.g. selecting the wrong patient record to update). Human error in the manual processes with EMIS/TPP update.
</t>
  </si>
  <si>
    <t>The wrong patient’s record may be updated with another person’s information following the call, e.g. user has copied another patients mobile and adds this to the incorrect patient’s record.</t>
  </si>
  <si>
    <t>Patient details are incorrect.</t>
  </si>
  <si>
    <t> The patient may not receive the required communication, or receive communication that is meant for another patient.</t>
  </si>
  <si>
    <t>Misidentification during the call (e.g. selecting the wrong patient record to update). Human error in the manual processes with EMIS/TPP update.</t>
  </si>
  <si>
    <t>Within EMIS, the post call popup will offer the active patient’s name and the user will need to click on it to confirm it, at this point the name will turn green, before then offering the option to file, if Quick File is turned ON. The user will then be offered the option to copy the number to paste into the patient record. Also, the user has the option following the call, via the post call pop-up, to update the active patient phone number.
Within SystmOne, if the patient has not been positively identified the user will have to open the patient record manually. The post call popup will offer the active patient’s name and the user will need to click on it to confirm it, at this point the name will turn green, before they can select to update the patient active telephone number.</t>
  </si>
  <si>
    <t xml:space="preserve">In person training is given by the training team, and online resources are available via the help centre and academy. </t>
  </si>
  <si>
    <t>Surgeries will need to ensure their users are opening the correct patient record before updating the Patient's information.</t>
  </si>
  <si>
    <t xml:space="preserve">The original requirements for the post call pop-up have this similar risk down as an acceptable transferred risk, arguably the improvements still represent a transferred risk. Link: CS24-52 https://x-on.atlassian.net/browse/CS24-52 </t>
  </si>
  <si>
    <t xml:space="preserve">The post-call pop up will now be enabled for outbound calls. 
SystmOne users will now be able to Copy Patient's mobile number via the Copy Number Function. </t>
  </si>
  <si>
    <t xml:space="preserve">Surgeries will need to update their business processes, if appropriate. For example, processes updated to ensure users are opening the correct patient record before updating the patient's phone number, for both inbound and outbound calls. </t>
  </si>
  <si>
    <t>Residual risk remains minimal and is primarily dependent on user ensuring the correct patient is selected.</t>
  </si>
  <si>
    <t>CS25-11</t>
  </si>
  <si>
    <t>Surgery Intellect - Phase 1</t>
  </si>
  <si>
    <t>Surgery Intellect - Loss of Summary Details</t>
  </si>
  <si>
    <t xml:space="preserve">Our objective is to open up the benefits of TORTUS to Surgery Connect users and the telephone conversations staff and patients are part of as well as retaining the dictation/ambient capabilities. This provides a massive increase in the impact of the TORTUS software. This will be delivered to our customers under the name of Surgery Intellect. 
X-on Health’s Identified Hazard:
Hazard
The patient’s clinical record is not correct and does not contain the relevant, up-to-date information following the consultation.
Effect
The patient’s record is not updated with the Intellect details following the consultation. 
Harm
The patient may not then receive the care they require as their clinical record is not saved and updated with the most up-to-date information. 
Possible Causes
Surgery Intellect has transcribed a consultation, and then the user takes a new call, the user will then lose the previous Intellect if it had not yet been saved back to the record.  
</t>
  </si>
  <si>
    <t>The patient’s record is not updated with the Intellect details following the consultation. </t>
  </si>
  <si>
    <t>The patient’s clinical record is not correct and does not contain the relevant, up-to-date information following the consultation.</t>
  </si>
  <si>
    <t>The patient may not then receive the care they require as their clinical record is not saved and updated with the most up-to-date information. </t>
  </si>
  <si>
    <t>Surgery Intellect has transcribed a consultation, and then the user takes a new call, the user will then lose the previous Intellect if it had not yet been saved back to the record.  </t>
  </si>
  <si>
    <t>We assess this risk to be transferred, in that the Surgery will need to implement a business process to avoid this risk we deem to be unlikely to occur. 
All risks associated identified in TORTUS's Hazard Log, X-on acknowledges, however, are controlled by TORTUS (the manufacturer) and are transferred to the user.</t>
  </si>
  <si>
    <t xml:space="preserve">When accessing via the Phonebar, and where the Surgery Intellect feature is active for the user, there will be a new TORTUS icon on the Appointments Window side menu. 
The feature will also be added to the Call History window, where the user can retrospectively process the call recording through TORTUS, where a patient had already been assigned. The user can then Approve and Assign to call to pass the data back to the Surgery Connect interface (always within the Patient Contact History). The source call record now has the TORTUS data displayed and the user can then toggle the data they want to save to the record and hit the button to commit it to the clinical record. 
The data that is passed back to Surgery Connect will either be assigned to a call or will be logged as an Ambient encounter if no telephone call was involved. The default communication that is saved to the Clinical record is the Summary and Codes (SNOMED).  The user can toggle which communication they want to save back to the record in all the communication tabs (Transcript, Summary. Letter, Codes). It will also be possible to add new SNOMED codes within the Select SNOMED code modal.
The feature will also be able to pre-emptively started when the user is active on a call (outbound only). The Intellect button is pressed at any time during the call, it is highlighted once pressed and can’t be pressed again. The audio file is then pushed to TORTUS when the call ends without the user having to do anything more. The user gets a Phonebar notification when the audio file has been processed by TORTUS. The notification can be clicked to open the Intellect window with the consultation open and from there the standard Approve and Assign to call process can be activated.
The feature can also be used when no phone call is involved at all, for the purposes of an ambient encounter. This process will be launched from the Active Patient icon on the Phonebar. This will open up the Intellect window with the patient assigned and TORTUS listening ambiently, the user can then record and convert to consultation as they would normally do. Once the user stops TORTUS listening the user can Approve &amp; Assign to patient, his will then be opened in the Patient Call History area as an Ambient communication. The user can then save the data to the patient record in the normal way. 
It is important to state that the Intellect feature will only be available on outbound calls so should be hidden on all other call types.
It is also important to note that we have implemented various failsafe windows and prompts in place before the user gets to the stage of saving to the patient record, this then makes the risk around filing to the incorrect patient record highly unlikely and ultimately  human error if it was to occur. Patient identification errors have already been marked as a transferred risk previously for other use cases, as per our Hazard log. </t>
  </si>
  <si>
    <t xml:space="preserve">In person and online training resources/guides will be updated reflect these changes. Namely, the Academy courses will also be updated to provide additional training where required. </t>
  </si>
  <si>
    <t xml:space="preserve">Surgeries will need to ensure they update their business processes in relation to the use of AI Scribes. This will need to be to ensure that a clear defined process is in place to avoid losing any transcribed/summarisation information that has not been assigned to a patient. It will also need to be updated for ensuring that the user has clearly identified the correct patient and assigned the user's generated content to the desired patient correctly within the system. 
The surgery will need to separately review their AI/business process controls and DCB0160 in relation to the use of TORTUS. </t>
  </si>
  <si>
    <t>The residual risk is considered acceptable as it has been reduced to ALARP through system design and integration, user training, and process controls, with remaining reliance on user validation and verification and the subsequent saving of the required notes to the clinical record.</t>
  </si>
  <si>
    <t>CS25-12</t>
  </si>
  <si>
    <t>Surgery Intellect - Incorrect Patient Record</t>
  </si>
  <si>
    <t xml:space="preserve">Our objective is to open up the benefits of TORTUS to Surgery Connect users and the telephone conversations staff and patients are part of as well as retaining the dictation/ambient capabilities. This provides a massive increase in the impact of the TORTUS software. This will be delivered to our customers under the name of Surgery Intellect. 
X-on Health’s Identified Hazard:
Hazard
The patient’s clinical record is not correct and does not contain the relevant, up-to-date information following the consultation (assigned incorrect patient).
Effect
Another patient’s record is updated instead of the intended patient.
Harm
A patient may not receive any care, or details of care that is intended for someone else.
Possible Causes
When the system does not automatically prompt the user to assign the patient, and the user has to do this manually, the user may assign the incorrect patient and therefore, the information generated from TORTUS is saved to the wrong patient record.
</t>
  </si>
  <si>
    <t>Another patient’s record is updated instead of the intended patient.</t>
  </si>
  <si>
    <t>The patient’s clinical record is not correct and does not contain the relevant, up-to-date information following the consultation (assigned incorrect patient).</t>
  </si>
  <si>
    <t>A patient may not receive any care, or details of care that is intended for someone else.</t>
  </si>
  <si>
    <t>When the system does not automatically prompt the user to assign the patient, and the user has to do this manually, the user may assign the incorrect patient and therefore, the information generated from TORTUS is saved to the wrong patient record.</t>
  </si>
  <si>
    <t>We assess this risk acceptable.  There are various failsafe windows and prompts in place before the user gets to the stage of saving to the patient record, which would make this risk highly unlikely and ultimately down to human error if it occurred. Patient identification errors have already been marked as a transferred risk previously for other use cases, as per our Hazard log.   This risk is therefore transferred to the deploying organisation.
All risks associated identified in TORTUS's Hazard Log, X-on acknowledges, however, are controlled by TORTUS (the manufacturer) and are transferred to the user.</t>
  </si>
  <si>
    <t xml:space="preserve">The residual risk is considered acceptable due to multiple system failsafes, user prompts, and the expectation that users follow standard patient verification procedures, making errors unlikely if used appropriately. </t>
  </si>
  <si>
    <t>CS25-13</t>
  </si>
  <si>
    <t>Surgery Intellect - TORTUS Hazards</t>
  </si>
  <si>
    <r>
      <rPr>
        <rFont val="Arial"/>
      </rPr>
      <t xml:space="preserve">TORTUS’s Identified Hazards
This callout has been included purely to link the user to the risks TORTUS AI have identified with their product and that these are risks being controlled purely on their side, these risks are transferred to the user and must be considered as part of the users DCB0160 and accompanying business processes. X-on acknowledges these risks but makes it clear that these are controlled by the manufacturer (TORTUS). 
Go to </t>
    </r>
    <r>
      <rPr>
        <rFont val="Arial"/>
        <color rgb="FF1155CC"/>
        <u/>
      </rPr>
      <t>https://trust.tortus.ai/</t>
    </r>
    <r>
      <rPr>
        <rFont val="Arial"/>
      </rPr>
      <t xml:space="preserve"> then navigate to DCB 0129 Documentation: Hazard log. 
</t>
    </r>
  </si>
  <si>
    <t xml:space="preserve">Please see TORTUS AI Hazard Log. </t>
  </si>
  <si>
    <t>High</t>
  </si>
  <si>
    <t>All risks associated identified in TORTUS's Hazard Log, X-on acknowledges, however, are controlled by TORTUS (the manufacturer) and are transferred to the user as required.  There are risks associated with using AI scribes that are unacceptable without further controls.</t>
  </si>
  <si>
    <t>Please see TORTUS AI Hazard Log.</t>
  </si>
  <si>
    <t xml:space="preserve">In person and online training resources/guides will be updated to reflect these changes. Namely, the Academy courses will also be updated to provide additional training where required. 
Users will also be pointed to TORTUS' DCB0129 hazard log in the onboarding pack and the x-on trust centre, this is so the TORTUS training controls will be visible and can be implemented by surgeries.
Training is an important part of utilise any AVT scribe - this is to ensure that all staff members utilising the product understand the risks involved and how correct, intended practice helps to mitigate these risks. </t>
  </si>
  <si>
    <t>Surgeries will need to ensure they update their business processes in relation to the use of AI Scribes. This will need to be to ensure that a clear defined process is in place to avoid losing any transcribed/summarisation information that has not been assigned to a patient. It will also need to be updated for ensuring that the user has clearly identified the correct patient and assigned the user's generated content to the desired patient correctly within the system. 
The surgery will need to separately review their AI/business process controls and DCB0160 in relation to the use of TORTUS. Users will also be pointed to TORTUS' DCB0129 hazard log in the onboarding pack and x-on trust centre, this is so the TORTUS business controls will be visible and can be implemented by surgeries.</t>
  </si>
  <si>
    <t>The risks of using Surgery Intellect are reduced to an acceptable level through design controls from both Surgery Intellect and TORTUS training to ensure users are able to use it safely, and importantly, ensuring users understand the role they play in verifying and validating content correctly.</t>
  </si>
  <si>
    <t>CS25-14</t>
  </si>
  <si>
    <t>PFR2-304 Phonebar - Email Not Preferred Method of Contact</t>
  </si>
  <si>
    <t>This feature will allow for Phonebar users to send emails to patients, enhancing communication options for users whilst reducing the costs associated by utilising emails instead of SMS. This can be done in one of three ways:
 Free typed email address into the Phonebar allowing the user to email typed messages, template messages and video invites.
 From the Active Patient area, patient email address will display, if available, allowing the user to email typed messages, template messages, video invites and photo requests.
 From the Appointments area, patient email address will display, if available allowing the user to email typed messages, template messages, video invites and photo requests.
||Details||
|
Hazard
Email may not be the preferred method of contact of the patient. 
Effect
 The patient may not receive/see the email on all of the above hazards.  
Harm
The patient does not obtain the care required from the GP because they did not receive/see the email. 
Possible Causes
The Phonebar User has not considered the preferred mode of contact for the patient.
|</t>
  </si>
  <si>
    <t>Email may not be the preferred method of contact of the patient.</t>
  </si>
  <si>
    <t>The Phonebar User has not considered the preferred mode of contact for the patient.</t>
  </si>
  <si>
    <t>CS25-15</t>
  </si>
  <si>
    <t>PFR2-304 Phonebar - Email Incorrectly Entered</t>
  </si>
  <si>
    <t>This feature will allow for Phonebar users to send emails to patients, enhancing communication options for users whilst reducing the costs associated by utilising emails instead of SMS. This can be done in one of three ways:
 Free typed email address into the Phonebar allowing the user to email typed messages, template messages and video invites.
 From the Active Patient area, patient email address will display, if available, allowing the user to email typed messages, template messages, video invites and photo requests.
 From the Appointments area, patient email address will display, if available allowing the user to email typed messages, template messages, video invites and photo requests.
||Details||
|
Hazard
Patient’s email address incorrectly entered in the Phonebar. 
Effect
 The patient may not receive/see the email on all of the above hazards.  
Harm
The patient does not obtain the care required from the GP because they did not receive/see the email. 
Possible Causes
The user incorrectly enters the wrong email address but it still appears valid in the Phonebar (email address is typical format, but is mistyped). 
|</t>
  </si>
  <si>
    <t>Patient’s email address incorrectly entered in the Phonebar.</t>
  </si>
  <si>
    <t xml:space="preserve">The user incorrectly enters the wrong email address but it still appears valid in the Phonebar (email address is typical format, but is mistyped). </t>
  </si>
  <si>
    <t>CS25-16</t>
  </si>
  <si>
    <t>Surgery Assist - Patient Callback Not Occuring</t>
  </si>
  <si>
    <t xml:space="preserve">The purpose of this feature is to enable patient callback functionality via Surgery Assist as opposed to the current method of initiating a call back via ringing the surgery.
Clinical safety concerns:
 Hazard
The patient’s callback does not occur.
Effect
The patient does not receive the callback.
Harm
The patient does not receive the care they require as they could not speak to a Surgery staff member.
Possible Causes
The patient did not receive a booking link (e.g. incorrect contact details for patient) or the patient did not receive a callback.
</t>
  </si>
  <si>
    <t>The patient does not receive the callback.</t>
  </si>
  <si>
    <t>The patient’s callback does not occur.</t>
  </si>
  <si>
    <t>The patient does not receive the care they require as they could not speak to a Surgery staff member.</t>
  </si>
  <si>
    <t>The patient did not receive a booking link (e.g. incorrect contact details for patient) or the patient did not receive a callback.</t>
  </si>
  <si>
    <t>CS25-17</t>
  </si>
  <si>
    <t>Patient Contact History Refresh</t>
  </si>
  <si>
    <t>To enable the implementation of Surgery Intellect, the Patient Contact History window needs to be updated. The updated window will also provide a more consistent experience to match the communications window and other design improvements across the Phonebar.
We cannot think of any clinical safety risks for this feature (UI/UX update).</t>
  </si>
  <si>
    <t xml:space="preserve">The Patient Contact History window currently logs all communication, related to the active patient, this includes phone calls, photo requests, SMS sent, voicmails recieved and more. </t>
  </si>
  <si>
    <t>In person and online training courses have been developed to assist users with navigating the phonebar and utilising features such as the patient contact history.</t>
  </si>
  <si>
    <t xml:space="preserve">These updates will enable Surgery Intellect Integration in the Patient Contact History, keeping a more consistent UI/UX with other windows in the Phonebar, and enable future developments in the window. </t>
  </si>
  <si>
    <t>In person and online training courses will be updated to reflect these changes in the UI/UX for the Patient Contact History within the Phonebar.</t>
  </si>
  <si>
    <t>N/A.</t>
  </si>
  <si>
    <t>CS25-18</t>
  </si>
  <si>
    <t>Non-Surgery Connect Phonebar</t>
  </si>
  <si>
    <t>Non-Surgery Connect Phonebar - Two Outbound Call-Enabled Products</t>
  </si>
  <si>
    <t xml:space="preserve">More and more features are being added to the Phonebar, many of them are not telephony based, and so the Phonebar is now becoming a viable, stand-alone product that can be sold without the full Surgery Connect (SC) service. This would be marketed as an outbound communication tool for clinical staff and will run completely independent of the telephony service they are running.
Users of the Non-SC Phonebar will be able to add features such as Surgery Intellect to their Phonebar, as well as other upcoming features such as Appointment Management. 
Hazard
The GP surgery has two outbound call-enabled products used simultaneously.
Effect
The patient does not receive a call from their GP or is left confused following receiving multiple calls about the same issue.
Harm
 The patient does not receive the care they require and/or receives confusing information from their GP. This may lead to patient frustration, and potential distrust with their GP.
Possible Causes
The GP surgery may assume that the patient’s call is being made on the core telephony system, or chose to make the call on that system, and thus may not then make the required call. The GP surgery may also make duplicate calls to the patient due to both systems not sharing the same patient contact history. These are both ultimately caused by an additional outbound calling enabled product (Non SC Phonebar) being used alongside the surgeries core telephony system.
</t>
  </si>
  <si>
    <t>The patient does not receive a call from their GP or is left confused following receiving multiple calls about the same issue.</t>
  </si>
  <si>
    <t>The GP surgery has two outbound call-enabled products used simultaneously.</t>
  </si>
  <si>
    <t> The patient does not receive the care they require and/or receives confusing information from their GP. This may lead to patient frustration, and potential distrust with their GP.</t>
  </si>
  <si>
    <t>The GP surgery may assume that the patient’s call is being made on the core telephony system, or chose to make the call on that system, and thus may not then make the required call. The GP surgery may also make duplicate calls to the patient due to both systems not sharing the same patient contact history. These are both ultimately caused by an additional outbound calling enabled product (Non SC Phonebar) being used alongside the surgeries core telephony system.</t>
  </si>
  <si>
    <t xml:space="preserve">The Non-SC Phonebar will build upon the existing design and functionality of the SC Phonebar, just with some features removed to allow for the user to use other features such as Surgery Intellect, without the core telephony product. A full list of the features that remain available within the Non-SC Phonebar is available on request. </t>
  </si>
  <si>
    <t>In person training is given by the training team, and online resources are available via the help centre and academy relating to the individual product features available on the Non-SC Phonebar.</t>
  </si>
  <si>
    <t>N/A - This is a new product so any surgeries that chose to use the Non-SC Phonebar and it's product features will need to implement new business process controls.</t>
  </si>
  <si>
    <t>The initial risk presented in the Non-SC Phonebar, we believe is acceptable through the GP surgery implementing business process controls that dictate the use of the Non-SC Phonebar and how it should be used alongside the surgery's core telephony system, so it does not lead to missing, duplicating, or not carrying out any outbound patient communications. However these can be reduced by further controls.</t>
  </si>
  <si>
    <t xml:space="preserve">The service will be created as a full Surgery Connect service, which will aid those customers that want to sign up to the full SC product in the future.
All of the feature and UI restrictions defined in the users Non-SC Phonebar will be controlled by Account Values or User Permissions which will disable features and functionality that are relevant to the standalone Phonebar. Patient Contact History, Active Patients, and Appointments will function exactly how they do on the current Phonebar, as will the Communications Window (depending on the features the users has on their Non-SC Phonebar minus voicemails as the Non-SC Phonebar does not take inbound calls). </t>
  </si>
  <si>
    <t xml:space="preserve">In person training given by the training team, and online resources available via the help centre and academy, will be updated for Non-SC Phonebar users. This will be both for individual product features available on the Non-SC Phonebar as well as training and online resources related to the Non-SC Phonebar specifically. </t>
  </si>
  <si>
    <t>The GP surgery will need to implement additional business process controls that dictate the use of the Non-SC Phonebar and how it should be used alongside the surgery's chosen core telephony system. This process will need to be stringent so the GP surgery does not miss, duplicate, or not carrying out any outbound patient communications as planned.</t>
  </si>
  <si>
    <t>The risks are reduced to an acceptable level by design controls including feature restrictions managed through account settings, ensure proper functionality, minimise the possibility of users becoming confused and patients not being contacted as a result.  Updated training and clear processes from a practice about how they use the functionality provided by the non-surgery phone bar are essential to ensure it is well understood.</t>
  </si>
  <si>
    <t>CS25-19</t>
  </si>
  <si>
    <t>Surgery Intellect - Tortus Reporting</t>
  </si>
  <si>
    <t>With the introduction of Surgery Intellect, X-on will develop a Power BI reporting function for the use of Surgery Intellect reporting. We want the functionality of the report to focus on the user and how they are working with Surgery Intellect, namely through actionable insights into usage patterns, adoption rates, and performance of Surgery Intellect.
The reporting will be suitable not just at individual surgery level, but also configurable for ICBs to view Surgery Intellect data from all their constituent surgeries. 
We cannot think of any Clinical Safety risk for this product feature.</t>
  </si>
  <si>
    <t>The clinical safety risk associated with implementing the Surgery Intellect reporting feature is minimal, as there are no identified risks related to direct patient care.  This risk is no direct clinical care impact so outside scope of DCB0129</t>
  </si>
  <si>
    <t>The exact design and functionality of the Surgery Intellect reporting is still be discussed - TBC</t>
  </si>
  <si>
    <t>In person and online training resources relating to Surgery Intellect reporting will be developed to guide users in understanding the information presented to them and how they can take this forward for implementing better usage of the product feature.</t>
  </si>
  <si>
    <t>Surgeries will need to update their business processes, where appropriate, for how they wish to utilise the data that is shared on their Surgery Intellect reporting and who is provided access to view the reports.</t>
  </si>
  <si>
    <t>CS25-20</t>
  </si>
  <si>
    <t>Surgery Intellect - SNOMED Codes and Medical Notes Generated from an old Call Recording</t>
  </si>
  <si>
    <t xml:space="preserve">X-on's Surgery Intellect, powered by Tortus AI, is currently at the time of writing, in a pilot phase. As we progress through the pilot discussions, a potential clinical safety hazard has been identified, and we aim to assess its possible risk. 
The possible risk relates to the patient’s call history and possible updates to the patient record that are not in sync with the correct episode of care. 
We currently allow Intellect to be applied to calls that are up to 30 days old via the *Patient Contact History* window. This will shortly be expanded to the personal *Contact History* area that contains calls going back 3 years. If Intellect is run on any of these calls, medical notes and SNOMED codes are generated which (when we have authority to do so) can be written to the patient record.
We are concerned that this would lead to recent updates and coding on a patient record relating to a situation that was in the past.
Hazard
A clinician may mistakenly interpret a historic patient call as a current or recent encounter, resulting in the application/use of outdated or no longer relevant SNOMED codes or clinical notes.
Effect
The patient receives care that is no longer relevant or appropriate to their current health needs.
Harm
The patient may be exposed to risk, such as inappropriate medication, delayed or inappropriate care, or incorrect assumptions in clinical decision-making due to inaccurate or misleading chronology in the patient’s record.
Possible Causes
* Expanded access to historic calls through Surgery Intellect
* Potential write-back of outdated information.
* Limited visibility of call age/relevance
* Risk of clinician misinterpretation of call age.
</t>
  </si>
  <si>
    <t>The patient receives care that is no longer relevant or appropriate to their current health needs.</t>
  </si>
  <si>
    <t>A clinician may mistakenly interpret a historic patient call as a current or recent encounter, resulting in the application/use of outdated or no longer relevant SNOMED codes or clinical notes.</t>
  </si>
  <si>
    <t>The patient may be exposed to risk, such as inappropriate medication, delayed or inappropriate care, or incorrect assumptions in clinical decision-making due to inaccurate or misleading chronology in the patient’s record.</t>
  </si>
  <si>
    <t>* Expanded access to historic calls through Surgery Intellect
* Potential write-back of outdated information.
* Limited visibility of call age/relevance
* Risk of clinician misinterpretation of call age.</t>
  </si>
  <si>
    <t>The initial risk creates an undesirable clinical risk. In its current form without clear timestamps or workflow safeguards, the risk is not adequately mitigated. Further mitigations are required to ensure the risk is reduced as far as reasonably practicable.</t>
  </si>
  <si>
    <t xml:space="preserve">In expanding to the Personal Call History area for calls going back 3 years, we will add a timestamp (of the date and time of the original call/communication) within Surgery Intellect to help mitigate the chances of the clinician making the error that could lead to a recent update and coding on a patient record to a situation that was in the past. </t>
  </si>
  <si>
    <t xml:space="preserve">In person and online training resources/guides will be updated to reflect these changes and identified clinical safety hazard. We have also created a Clinical Safety course on our Academy, alongside Surgery Intellect specific courses that will be made available once the feature is live, users completing the training and becoming more knowledgeable about the product will further help to mitigate against this possible clinical safety hazard. </t>
  </si>
  <si>
    <t>Surgeries will need to ensure they update their business processes in relation to the use of AVT Scribes. This will need to be updated to ensure that a clear defined process is in place to avoid utilising Surgery Intellect to create incorrect updates to the patient record from historical calls.
The surgery will need to separately review their AI/business process controls and DCB0160 in relation to the use of Surgery Intellect and TORTUS AI.</t>
  </si>
  <si>
    <t>The residual risk is considered acceptable with  multiple mitigations, including the addition of a visible timestamp in the Surgery Intellect interface, targeted user training, and updated business processes. These controls reduce the chance of clinicians mistakenly applying/using outdated information, ensuring appropriate use of historic data in the patient record.</t>
  </si>
  <si>
    <t>CS25-21</t>
  </si>
  <si>
    <t>Online Consultations</t>
  </si>
  <si>
    <t>Online Consultation Form - Incorrect information provided on behalf of the patient</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</si>
  <si>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Any Online Consultation forms completed will then appear in the Communications Window of the Phonebar, under the new Forms icon, where the user can see any forms status whether that the form is *Waiting* to be actioned, forms that have been *Triaged*, forms that have been *In completed*, and forms that have completely been actioned and are now *Closed*. The user can also action the response in other ways, such as by assigning a Priority and Severity to the form, assign a form to a user to action, assign accurate SNOMED codes, and see any previous activity relating to the form. Comments can also be added to provide context on what actions have been taken on the consultation form e.g. “I have reviewed and passed to Dr X for assessment”. 
It will also be possible to create a blank Consultation form in this area, and assign the appropriate status items. This can be done by clicking the Create New Form button. We envisage this would typically be done whilst the patient is on the phone, but it is not essential. The blank form once populated can then be assigned to a patient, initially loading in patients that match the telephone number of the active call or the current active patient. 
It will also be possible to tell whether a form has been read in the Forms areas of the Communications Window, and view the patient details (contact information) in the same area.
If a user has been assigned a form by somebody else, the user that has now been assigned the form to action will be sent an email to alert them of such. This will detail them of the patient who completed the form and the status. This setting can be turned on/off in the Phonebar settings area.
Hazard
The Clinician does not have accurate information presented to them on the patient as they have not submitted the consultation form themselves.
Effect
The Clinician may triage and provide medical advice to the patient that does not match the actual needs or issue of the patient.
Harm
As the patient issues have not been described correctly in the first instance, the patient may not receive the appropriate care they require.
Possible Causes
 The patient has somebody else complete the online consultation form on their behalf however, that individual fails to accurately describe the patient’s issues.
</t>
  </si>
  <si>
    <t>The Clinician may triage and provide medical advice to the patient that does not match the actual needs or issue of the patient.</t>
  </si>
  <si>
    <t>The Clinician does not have accurate information presented to them on the patient as they have not submitted the consultation form themselves.</t>
  </si>
  <si>
    <t>As the patient issues have not been described correctly in the first instance, the patient may not receive the appropriate care they require.</t>
  </si>
  <si>
    <t> The patient has somebody else complete the online consultation form on their behalf however, that individual fails to accurately describe the patient’s issues.</t>
  </si>
  <si>
    <t>We assess that there is a very low possibility of this instance occurring without any questions or follow-up by the clinician, particularly in instances where the care required could be more serious or need greater input from the clinician. However, it is important to highlight this risk as it is possible the patient's representative does not fully describe the patient's issue correctly. This could occur already in GPs as representatives can already call on behalf of the actual patient and request appointments, or complete an eConsult or similar forms for them (if this is available).</t>
  </si>
  <si>
    <t xml:space="preserve">The Forms area will be added to the Communications Window in the Phonebar for the user/Clinician to review Online Consultation forms populated with information by the patient (or patient's representative). The user will be able to assign statues, priority and severity rankings, and individual users to the forms for them to action as required. Each form can be assigned to the patient, via the usual assigns patient process or assigned during an active call, and once completed the form can be saved to the patient's record. </t>
  </si>
  <si>
    <t>In person training given by the X-on training team will be updated to reflect training required around the Online Consultation form.  Online training resources, such as the help centre and the academy, will be updated in the same manner.</t>
  </si>
  <si>
    <t xml:space="preserve">Surgeries will need to update their business controls in relation to the Online Consultation form, namely in how it fits into their existing triage process and how to advise patients of the Online Consultation form and it's availability. </t>
  </si>
  <si>
    <t>While the risk cannot be eliminated entirely, the implemented controls ensure clinicians are aware of the information's source and are guided to verify it, reducing the risk to an acceptable level</t>
  </si>
  <si>
    <t>CS25-22</t>
  </si>
  <si>
    <t>Online Consultation Form - Incorrect status assigned to the form.</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</si>
  <si>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Any Online Consultation forms completed will then appear in the Communications Window of the Phonebar, under the new Forms icon, where the user can see any forms status whether that the form is *Waiting* to be actioned, forms that have been *Triaged*, forms that have been *In completed*, and forms that have completely been actioned and are now *Closed*. The user can also action the response in other ways, such as by assigning a Priority and Severity to the form, assign a form to a user to action, assign accurate SNOMED codes, and see any previous activity relating to the form. Comments can also be added to provide context on what actions have been taken on the consultation form e.g. “I have reviewed and passed to Dr X for assessment”. 
It will also be possible to create a blank Consultation form in this area, and assign the appropriate status items. This can be done by clicking the Create New Form button. We envisage this would typically be done whilst the patient is on the phone, but it is not essential. The blank form once populated can then be assigned to a patient, initially loading in patients that match the telephone number of the active call or the current active patient. 
It will also be possible to tell whether a form has been read in the Forms areas of the Communications Window, and view the patient details (contact information) in the same area.
If a user has been assigned a form by somebody else, the user that has now been assigned the form to action will be sent an email to alert them of such. This will detail them of the patient who completed the form and the status. This setting can be turned on/off in the Phonebar settings area.
Hazard
The patients online consultation form is missed.
Effect
The patient’s form is then not actioned in the correct manner (triaged appropriately).
Harm
The patient does not receive the care they require and their online consultation form is missed in the Forms area of the Communications Window.
Possible Causes
 The User/Clinician, in the Forms section of the Communications Window, selects the incorrect status (Waiting/Triaged/Incomplete/Closed) for a patient’s consultation form.
</t>
  </si>
  <si>
    <t>The patient’s form is then not actioned in the correct manner (triaged appropriately).</t>
  </si>
  <si>
    <t>The patients online consultation form is missed.</t>
  </si>
  <si>
    <t>The patient does not receive the care they require and their online consultation form is missed in the Forms area of the Communications Window.</t>
  </si>
  <si>
    <t> The User/Clinician, in the Forms section of the Communications Window, selects the incorrect status (Waiting/Triaged/Incomplete/Closed) for a patient’s consultation form.</t>
  </si>
  <si>
    <t>It is unlikely that the user will select the incorrect status and then for the form to be completely ignored from then on. This is because the process of triaging the forms requires input from another individual (e.g. the clinician), who will be emailed when they have been assigned to responded to the form. Once this has been assigned, the status will then be visible to the new user, who can then take action to correct any errors in the selection of the form status.</t>
  </si>
  <si>
    <t xml:space="preserve">The Forms area will be added to the Communications Window in the Phonebar for the user/Clinician to review Online Consultation forms populated with information by the patient (or patient's representative). The user will be able to assign statues, priority and severity rankings, and individual users to the forms for them to action as required. Each form can be assigned to the patient, via the usual assigns patient process or assigned during an active call, and once completed the form can be saved to the patient's record. 
We have added a filter icon in the Forms area of the Communications Window, this is so that the user can filter the online forms by Read/Unread status, priority, their source (currently only web form is an option), and to the forms assigned to them. When filtering by "Assigned to Me", the user will see all forms that they have been assigned, regardless of the status assigned or priority etc. This product design will hopefully go a way to prevent any forms from going amiss under frequent use of this filter. </t>
  </si>
  <si>
    <t>In person training given by the X-on training team will be updated to reflect training required around the Online Consultation form. Online training resources, such as the help centre and the academy, will be updated in the same manner.</t>
  </si>
  <si>
    <t xml:space="preserve">Surgeries will need to update their business controls in relation to the Online Consultation form, namely in how it fits into their existing triage process, and define how the status function is to be used in best practice (to limit the likelihood of an incorrect status being applied) and how to advise patients of the Online Consultation form and it's availability. </t>
  </si>
  <si>
    <t>The is reduced to an acceptable level by  enhanced system design controls, improved user training, and updated business processes ensuring forms are handled in an appropriate timely manner.</t>
  </si>
  <si>
    <t>CS25-23</t>
  </si>
  <si>
    <t>Online Consultation Form - User assigns the incorrect SNOMED code to form</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</si>
  <si>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Any Online Consultation forms completed will then appear in the Communications Window of the Phonebar, under the new Forms icon, where the user can see any forms status whether that the form is *Waiting* to be actioned, forms that have been *Triaged*, forms that have been *In completed*, and forms that have completely been actioned and are now *Closed*. The user can also action the response in other ways, such as by assigning a Priority and Severity to the form, assign a form to a user to action, assign accurate SNOMED codes, and see any previous activity relating to the form. Comments can also be added to provide context on what actions have been taken on the consultation form e.g. “I have reviewed and passed to Dr X for assessment”. 
It will also be possible to create a blank Consultation form in this area, and assign the appropriate status items. This can be done by clicking the Create New Form button. We envisage this would typically be done whilst the patient is on the phone, but it is not essential. The blank form once populated can then be assigned to a patient, initially loading in patients that match the telephone number of the active call or the current active patient. 
It will also be possible to tell whether a form has been read in the Forms areas of the Communications Window, and view the patient details (contact information) in the same area.
If a user has been assigned a form by somebody else, the user that has now been assigned the form to action will be sent an email to alert them of such. This will detail them of the patient who completed the form and the status. This setting can be turned on/off in the Phonebar settings area.
Hazard
Incorrect information is filled to the patient’s health record.
Effect
Any care that the patient receives in future might be impacted by an incorrect entry on their health record, as it doesn’t give a correct account of the patient’s health history.
Harm
 The patient’s health record is incorrect and does not accurately reflect the care they received.
Possible Causes
The User/Clinician assigns the incorrect SNOMED code to the patient’s online consultation form upon review
</t>
  </si>
  <si>
    <t>Any care that the patient receives in future might be impacted by an incorrect entry on their health record, as it doesn’t give a correct account of the patient’s health history.</t>
  </si>
  <si>
    <t>Incorrect information is filled to the patient’s health record.</t>
  </si>
  <si>
    <t> The patient’s health record is incorrect and does not accurately reflect the care they received.</t>
  </si>
  <si>
    <t>The User/Clinician assigns the incorrect SNOMED code to the patient’s online consultation form upon review</t>
  </si>
  <si>
    <t>We assess that the initial risk of the clinician assigning the incorrect SNOMED code to the patient's form as a low likelihood, as the code selected will be visible to the user in multiple windows before it can be saved to the patients record. This is no different to anything the clinician is already doing in relation to the use of SNOMED codes in the clinical system and the importance of making sure it has been selected correctly.</t>
  </si>
  <si>
    <t>The Forms area will be added to the Communications Window in the Phonebar for the user/Clinician to review Online Consultation forms populated with information by the patient (or patient's representative). The user will be able to assign statues, priority and severity rankings, and individual users to the forms for them to action as required. Each form can be assigned to the patient, via the usual assigns patient process or assigned during an active call, and once completed the form can be saved to the patient's record. 
The forms content, describing the patient's issue, as well as any supporting comments that relate to the content of the form, will always be on show upon filing back to the patients record, further increasing the likelihood of the user to spot any mismatches between the forms content and the SNOMED code selected.</t>
  </si>
  <si>
    <t xml:space="preserve">Surgeries will need to update their business controls in relation to the Online Consultation form, namely in how it fits into their existing triage process, and define how the SNOMED code function is to be used in practice (to limit the likelihood of an incorrect code being applied and to implement a process of reviewing before saving to the record)  and how to advise patients of the Online consultation form function and it's availability. </t>
  </si>
  <si>
    <t xml:space="preserve">The residual risk for the Online Consultation Form platform, where users may assign incorrect SNOMED codes despite multiple checks and visibility, remains low but not negligible because of the  potential impacts on patient care due to data inaccuracy. </t>
  </si>
  <si>
    <t>CS25-25</t>
  </si>
  <si>
    <t>Online Consultation Form - Incorrect Patient Assigned</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</si>
  <si>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Any Online Consultation forms completed will then appear in the Communications Window of the Phonebar, under the new Forms icon, where the user can see any forms status whether that the form is *Waiting* to be actioned, forms that have been *Triaged*, forms that have been *In completed*, and forms that have completely been actioned and are now *Closed*. The user can also action the response in other ways, such as by assigning a Priority and Severity to the form, assign a form to a user to action, assign accurate SNOMED codes, and see any previous activity relating to the form. Comments can also be added to provide context on what actions have been taken on the consultation form e.g. “I have reviewed and passed to Dr X for assessment”. 
It will also be possible to create a blank Consultation form in this area, and assign the appropriate status items. This can be done by clicking the Create New Form button. We envisage this would typically be done whilst the patient is on the phone, but it is not essential. The blank form once populated can then be assigned to a patient, initially loading in patients that match the telephone number of the active call or the current active patient. 
It will also be possible to tell whether a form has been read in the Forms areas of the Communications Window, and view the patient details (contact information) in the same area.
If a user has been assigned a form by somebody else, the user that has now been assigned the form to action will be sent an email to alert them of such. This will detail them of the patient who completed the form and the status. This setting can be turned on/off in the Phonebar settings area.
Hazard
A Consultation Form has been created but assigned to the incorrect patient and then saved to the wrong patient’s record.
Effect
Any care that the patient receives in future might be impacted by an incorrect entry on their health record, as it doesn’t give a correct account of the patient’s health history.
Harm
The patient’s health record is incorrect and does not accurately reflect the care they received.
Possible Causes
 When the user has generated a new consultation form, using the Create New Form Button, the user has assigned this form to the wrong patient. This could be caused by patients sharing mobile numbers (multiple patients appear in the Assign Patient window) or the active patient is incorrect.
</t>
  </si>
  <si>
    <t>A Consultation Form has been created but assigned to the incorrect patient and then saved to the wrong patient’s record.</t>
  </si>
  <si>
    <t>The patient’s health record is incorrect and does not accurately reflect the care they received.</t>
  </si>
  <si>
    <t> When the user has generated a new consultation form, using the Create New Form Button, the user has assigned this form to the wrong patient. This could be caused by patients sharing mobile numbers (multiple patients appear in the Assign Patient window) or the active patient is incorrect.</t>
  </si>
  <si>
    <t>We assess this initial risk likelihood to be low due to the visibility users will have over the current active patient and how easy it would be to spot any errors in selection, ultimately we cannot guarantee a user selects and assigns the form to the correct patient, but our additional controls will hope to mitigate this risk.</t>
  </si>
  <si>
    <t>The Forms area will be added to the Communications Window in the Phonebar for the user/Clinician to review Online Consultation forms populated with information by the patient (or patient's representative). The user will be able to assign statuses, priority and severity rankings, and individual users to the forms for them to action as required. Each form can be assigned to the patient, via the usual assigns patient process or assigned during an active call, and once completed the form can be saved to the patient's record. 
There are multiple windows visible to the user that display which patient the form has been assigned to. When the user looks to assign a patient to the newly generated consultation form, they will see what patients match to the mobile number of the current call as well as the current active patient, and display both in the instance that the patients are different. The assign patient window will also display multiple patients, when more than one patient share the same mobile number, and not let the user assign the form to the patient until they have clicked on the patient they wish to complete the form for, further providing mitigation for this risk.</t>
  </si>
  <si>
    <t xml:space="preserve">Surgeries will need to update their business controls in relation to the Online Consultation form, namely in how it fits into their existing triage process, and define how the Creating a New Form function is to be used in best practice (to limit the likelihood of assigning the form to the wrong patient) and how to advise patients of the Online Consultation form and it's availability. </t>
  </si>
  <si>
    <t>The residual risk is further reduced by comprehensive design controls, user training, and updated business processes, which are required to minimise errors in patient assignment during Online Consultation Form creation. However, this residual risk persists due to potential human error, which may lead to incorrect patient form being assigned and a possible delay in care.</t>
  </si>
  <si>
    <t>CS25-26</t>
  </si>
  <si>
    <t>Online Consultation Form - Patient does not receive urgent medical attention</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</si>
  <si>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Any Online Consultation forms completed will then appear in the Communications Window of the Phonebar, under the new Forms icon, where the user can see any forms status whether that the form is *Waiting* to be actioned, forms that have been *Triaged*, forms that have been *In completed*, and forms that have completely been actioned and are now *Closed*. The user can also action the response in other ways, such as by assigning a Priority and Severity to the form, assign a form to a user to action, assign accurate SNOMED codes, and see any previous activity relating to the form. Comments can also be added to provide context on what actions have been taken on the consultation form e.g. “I have reviewed and passed to Dr X for assessment”.
It will also be possible to create a blank Consultation form in this area, and assign the appropriate status items. This can be done by clicking the Create New Form button. We envisage this would typically be done whilst the patient is on the phone, but it is not essential. The blank form once populated can then be assigned to a patient, initially loading in patients that match the telephone number of the active call or the current active patient.
It will also be possible to tell whether a form has been read in the Forms areas of the Communications Window, and view the patient details (contact information) in the same area.
If a user has been assigned a form by somebody else, the user that has now been assigned the form to action will be sent an email to alert them of such. This will detail them of the patient who completed the form and the status. This setting can be turned on/off in the Phonebar settings area.
Hazard
Patient didn’t received urgent medical attention following submission via Online Consultation Forms.
Effect
A patient might use this non-urgent,  online form to seek help for a condition that is, in reality, a medical emergency. This creates a significant risk of delayed care because the platform is not designed for immediate responses.
Harm
A delay in seeking appropriate urgent or emergency care can lead to a deterioration of the patient's condition, resulting in significant harm.
Possible Causes
 The primary cause is the patient's misunderstanding of the system's purpose. They may not realise it is intended for routine, non-urgent issues and that response times are not immediate.
</t>
  </si>
  <si>
    <t>A patient might use this non-urgent,  online form to seek help for a condition that is, in reality, a medical emergency. This creates a significant risk of delayed care because the platform is not designed for immediate responses.</t>
  </si>
  <si>
    <t>Patient didn’t received urgent medical attention following submission via Online Consultation Forms.</t>
  </si>
  <si>
    <t>A delay in seeking appropriate urgent or emergency care can lead to a deterioration of the patient's condition, resulting in significant harm.</t>
  </si>
  <si>
    <t> The primary cause is the patient's misunderstanding of the system's purpose. They may not realise it is intended for routine, non-urgent issues and that response times are not immediate.</t>
  </si>
  <si>
    <t xml:space="preserve">We assess that the initial risk justification as a low likelihood but severity of considerable. Despite the prompts put in place before the patient can access the form, that minimise the likelihood of this hazard from occurring, the possible severity of a patient using the form for something they should have called their GP about, or contacted 111/999, is considerable. </t>
  </si>
  <si>
    <t>The Forms area will be added to the Communications Window in the Phonebar for the user/Clinician to review Online Consultation forms populated with information by the patient (or patient's representative). The user will be able to assign statues, priority and severity rankings, and individual users to the forms for them to action as required. Each form can be assigned to the patient, via the usual assigns patient process or assigned during an active call, and once completed the form can be saved to the patient's record. 
The Online Web Forms include warnings on the initial landing page that explicitly state that the service is not for medical emergencies and that the patient should dial 999 in these instances. Also that if urgent (non-emergency) care is required, the patient should call their GP or 111. After the patient clicks continue on this screen, the patient is then presented with a generic warning that lists example emergency conditions (stating they should go to A+E or dial 999 in these instances) and asks them to confirm that this is not an emergency. These design controls provide clear signposting, directing patients to use emergency services like 999 or A+E, or NHS 111 for urgent issues. This is designed to filter out emergency requests before a form is even started.</t>
  </si>
  <si>
    <t>Surgeries will need to update their business controls in relation to the Online Consultation form, namely in how it fits into their existing triage process and how to advise patients of the Online Consultation form and it's availability. 
Also, Surgeries will need to have a process in place to ensure they know how to manage and respond to medically urgent situations even with the safeguards in place.</t>
  </si>
  <si>
    <t xml:space="preserve">The additional controls implemented to mitigate residual risks associated with the Online Consultation Form include explicit warnings on the landing page, confirmation prompts for emergency conditions, updated online training, integration into triage processes, and clear patient advising protocols, all designed to guide patients appropriately and ensure urgent medical issues are addressed through proper channels. </t>
  </si>
  <si>
    <t>CS25-27</t>
  </si>
  <si>
    <t>Online Consultation Form - Failure to submit or partial submission of form</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</si>
  <si>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Any Online Consultation forms completed will then appear in the Communications Window of the Phonebar, under the new Forms icon, where the user can see any forms status whether that the form is *Waiting* to be actioned, forms that have been *Triaged*, forms that have been *In completed*, and forms that have completely been actioned and are now *Closed*. The user can also action the response in other ways, such as by assigning a Priority and Severity to the form, assign a form to a user to action, assign accurate SNOMED codes, and see any previous activity relating to the form. Comments can also be added to provide context on what actions have been taken on the consultation form e.g. “I have reviewed and passed to Dr X for assessment”.
It will also be possible to create a blank Consultation form in this area, and assign the appropriate status items. This can be done by clicking the Create New Form button. We envisage this would typically be done whilst the patient is on the phone, but it is not essential. The blank form once populated can then be assigned to a patient, initially loading in patients that match the telephone number of the active call or the current active patient.
It will also be possible to tell whether a form has been read in the Forms areas of the Communications Window, and view the patient details (contact information) in the same area.
If a user has been assigned a form by somebody else, the user that has now been assigned the form to action will be sent an email to alert them of such. This will detail them of the patient who completed the form and the status. This setting can be turned on/off in the Phonebar settings area.
Hazard
Delay to care due to failure to submit or partial submission of an Online Consultation Form.
Effect
A patient starts filling out an online form but does not complete the submission process, or a technical/user error prevents the form from being sent.
Harm
The patient's medical request is never received by the practice, meaning they get no care or advice. They are left waiting for a response that may  never arrive, which could lead to a delay in treatment for their condition.
Possible Causes
This can happen for several reasons:
* The patient is interrupted and closes the browser window before finishing.
* A poor internet connection causes the submission to fail.
* A software bug or server issue prevents the form from being processed.
* The patient finds the form too long or complex and abandons it.
* The patient does not click the final “Submit” after reviewing the form button and instead closes the form prior to reaching this window.
</t>
  </si>
  <si>
    <t>A patient starts filling out an online form but does not complete the submission process, or a technical/user error prevents the form from being sent.</t>
  </si>
  <si>
    <t>Delay to care due to failure to submit or partial submission of an Online Consultation Form.</t>
  </si>
  <si>
    <t>The patient's medical request is never received by the practice, meaning they get no care or advice. They are left waiting for a response that may  never arrive, which could lead to a delay in treatment for their condition.</t>
  </si>
  <si>
    <t>This can happen for several reasons:
* The patient is interrupted and closes the browser window before finishing.
* A poor internet connection causes the submission to fail.
* A software bug or server issue prevents the form from being processed.
* The patient finds the form too long or complex and abandons it.
* The patient does not click the final “Submit” after reviewing the form button and instead closes the form prior to reaching this window.</t>
  </si>
  <si>
    <t>We assess that the initial risk justification as a possible but severity of considerable. Despite the prompts put in place to highlight to the patient whether there form has been completed or not that help to minimise the likelihood of this hazard from occurring, the severity of this if it was to occur is considerable as it ultimately means the patient may not receive the care or advice they require.</t>
  </si>
  <si>
    <t xml:space="preserve">The Forms area will be added to the Communications Window in the Phonebar for the user/Clinician to review Online Consultation forms populated with information by the patient (or patient's representative). The user will be able to assign statues, priority and severity rankings, and individual users to the forms for them to action as required. Each form can be assigned to the patient, via the usual assigns patient process or assigned during an active call, and once completed the form can be saved to the patient's record. 
When the patient is completing the form, there are various design controls in place to help prevent the patient from failing to complete the online form. These include: 
- Error screens in place to ensure the user is aware of anything submitted incorrectly (e.g. who the request is for, the date/incorrect format, no name details provided.
- Missing information on request details boxes (error that highlights incomplete fields)
- Patient can review the request before submitting with the submit button highlighted in green at the bottom of the page
- Error screen for encountering any problems with the form (e.g. submitting the form, or fails to load) says "we have encountered a problem, please return to the summary page and try again" with another statement saying "if the problem persists, please contact your practice", this message details what the patient should do in the event of any issues. </t>
  </si>
  <si>
    <t>Surgeries will need to update their business controls in relation to the Online Consultation form, namely in how it fits into their existing triage process and how to advise patients of the Online Consultation form and it's availability. 
Also, Surgeries will need to have a process in place to ensure they know how to manage and respond to patients that have experienced issues in completing their online forms.</t>
  </si>
  <si>
    <t>The risk assosiated  partial submission of an Online Consultation Form is mitigated through several additional design, training, and business process controls. These include error screens for incorrect submissions, prompts for incomplete fields, a review step before submission and additional training and business processes.</t>
  </si>
  <si>
    <t>CS25-28</t>
  </si>
  <si>
    <t>Online Consultation Form - Practice Overwhelmed by Online Forms</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</si>
  <si>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Any Online Consultation forms completed will then appear in the Communications Window of the Phonebar, under the new Forms icon, where the user can see any forms status whether that the form is *Waiting* to be actioned, forms that have been *Triaged*, forms that have been *In completed*, and forms that have completely been actioned and are now *Closed*. The user can also action the response in other ways, such as by assigning a Priority and Severity to the form, assign a form to a user to action, assign accurate SNOMED codes, and see any previous activity relating to the form. Comments can also be added to provide context on what actions have been taken on the consultation form e.g. “I have reviewed and passed to Dr X for assessment”.
It will also be possible to create a blank Consultation form in this area, and assign the appropriate status items. This can be done by clicking the Create New Form button. We envisage this would typically be done whilst the patient is on the phone, but it is not essential. The blank form once populated can then be assigned to a patient, initially loading in patients that match the telephone number of the active call or the current active patient.
It will also be possible to tell whether a form has been read in the Forms areas of the Communications Window, and view the patient details (contact information) in the same area.
If a user has been assigned a form by somebody else, the user that has now been assigned the form to action will be sent an email to alert them of such. This will detail them of the patient who completed the form and the status. This setting can be turned on/off in the Phonebar settings area.
Hazard
The practice is overwhelmed by Online Consultation Forms.
Effect
The practice is unable to manage the triage process effectively for each consultation form as they become completely inundated with the amount received.
Harm
Patients may experience a delay in care or their Online Consultation Forms are completely missed and/or not actioned correctly due to the sheer number of forms the practice has received.
Possible Causes
 This can happen for several reasons:
* The practice has not accurately set-up the time and dates of when the online consultation forms are available, via the SDC.
* The practice has forgotten to toggle off the online consultation forms for a period that they should have done (e.g. when the practice is closed).
* The practice experiences many patients that chose to send duplicate forms.
</t>
  </si>
  <si>
    <t>The practice is unable to manage the triage process effectively for each consultation form as they become completely inundated with the amount received.</t>
  </si>
  <si>
    <t>The practice is overwhelmed by Online Consultation Forms.</t>
  </si>
  <si>
    <t>Patients may experience a delay in care or their Online Consultation Forms are completely missed and/or not actioned correctly due to the sheer number of forms the practice has received.</t>
  </si>
  <si>
    <t> This can happen for several reasons:
* The practice has not accurately set-up the time and dates of when the online consultation forms are available, via the SDC.
* The practice has forgotten to toggle off the online consultation forms for a period that they should have done (e.g. when the practice is closed).
* The practice experiences many patients that chose to send duplicate forms.</t>
  </si>
  <si>
    <t>We assess that the initial risk justification as a medium likelihood but severity of considerable. Despite the systems put in place to allow the surgery to manage the online form process that minimise the likelihood of this hazard from occurring, the severity of this if the hazard was to occur is considerable as it ultimately means patient(s) may not receive the care or advice they require.</t>
  </si>
  <si>
    <t>The Forms area will be added to the Communications Window in the Phonebar for the user/Clinician to review Online Consultation forms populated with information by the patient (or patient's representative). The user will be able to assign statues, priority and severity rankings, and individual users to the forms for them to action as required. Each form can be assigned to the patient, via the usual assigns patient process or assigned during an active call, and once completed the form can be saved to the patient's record. 
The Service Delivery Console (SDC) will be updated to show a section for Web Forms, under the Advanced area. When clicking the edit button against a form you will have the following options:
View and copy the unique URL for the form, edit what appears in the form banner allowing the customer to put their practice/organisation name in there, a toggle to disable and activate the form entirely, configure the times and days that the form is accepting responses, set the form to be inactive on Bank Holidays, configure the retention period of the actual form data, and finally at the bottom you will have the ability to set the retention period for any data gathered via the online form.</t>
  </si>
  <si>
    <t xml:space="preserve">Surgeries will need to update their business controls in relation to the Online Consultation form, namely in how it fits into their existing triage process and how to advise patients of the Online Consultation form and it's availability. 
Surgeries will also need to have a process in place to ensure they know how to manage the online form feature in the advanced area of the SDC (Service Delivery Console), namely around configuring its availability for patients. </t>
  </si>
  <si>
    <t>To reduce this risk to a more acceptable level, practices and users will be able to use a Phonebar management system, control form availability via the Service Delivery Console (SDC), and update staff training and triage processes to ensure efficient handling and timely patient care.</t>
  </si>
  <si>
    <t>CS25-29</t>
  </si>
  <si>
    <t>Voice Agent not configured correctly in X-Flow</t>
  </si>
  <si>
    <t xml:space="preserve">The Voice Agent is an automated receptionist system deployed in primary care to capture patient consultation information by telephone and generate consultation forms within X-Flow call routing. The correct configuration of the Voice Agent within X-Flow is essential to ensure consultation data is captured and routed corretly, This is our first Voice Agent which focusses on gathering online consultation information from callers, this will set the groundwork for any future product features in this area. 
 Hazard
Voice Agent not configured correctly in X-Flow leading to failure to capture patient/clinical information as intended.
Effect
The Voice Agent does not work as intended within the call flow.
Harm
The patient may receive a delay to care and follow-up care they require after using the Voice Agent to contact their surgery.
Possible Causes
* The assign patient block has not configured correctly/not deployed.
* The Voice Agent notifications have not been set-up correctly e.g. the wrong user/group receives the notification when a form is completed and may not have the permissions to view the Forms area.
</t>
  </si>
  <si>
    <t>The Voice Agent does not work as intended within the call flow.</t>
  </si>
  <si>
    <t>Voice Agent not configured correctly in X-Flow leading to failure to capture patient/clinical information as intended.</t>
  </si>
  <si>
    <t>The patient may receive a delay to care and follow-up care they require after using the Voice Agent to contact their surgery.</t>
  </si>
  <si>
    <t>* The assign patient block has not configured correctly/not deployed.
* The Voice Agent notifications have not been set-up correctly e.g. the wrong user/group receives the notification when a form is completed and may not have the permissions to view the Forms area.</t>
  </si>
  <si>
    <t>We assess this initial risk likelihood to be low due to the visibility users will have over the set-up of the Voice Agent in X-Flow, and how likely it would be to spot any errors in set-up through the standard functionality of X-Flow (testing before the call flow goes live, for example). Ultimately, we cannot guarantee a user sets up the Voice Agent correctly, but our additional controls will hope to mitigate this risk.  The initial risk is difficult to assess as without this functionality , a patient would simply have to call the surgery directly and therefore, technically this change introduces a new risk.  This risk is considered from the perspective of X-Flow itself.</t>
  </si>
  <si>
    <t>The Forms area will be added to the Communications Window in the Phonebar for the user/Clinician to review Online Consultation forms populated by the Voice Agent. The user will be able to assign statuses, priority and severity rankings, and individual users to the forms for them to action as required. Each form can be assigned to a patient, via the usual assigns patient process or assigned during an active call, and once completed the form can be saved to the patient's record. All forms are accessible for triaging here, regardless of whether the user has been notified or not. 
There are multiple windows visible to the user that display which patient the form has been assigned to, whether via the CLI or the patient name. When the user looks to assign a patient to the  consultation form, they will see what patients match to the mobile number of the current call as well as the current active patient, and display both in the instance that the patients are different. 
When configuring the Voice Agent block in X-Flow, there is a link displayed which when clicked will take the user through the functionality of Voice Agent. Any changes to the call flow will be initially applied to the user's test number - so the user can test the call flow before using the deploy button to save the changes to live.
When setting up the required notifications area of the Voice Agent block in X-Flow, the save button does not become active until the user has at least one user or group added. This is to act as a failsafe for the notifications not being set-up correctly, in that the user must assign a user or group to receive notifications, otherwise they cannot progress. 
Also, the patient ID will always be known regardless of the method in which the data was gathered (voice agent or patient filled web form). We would only accept a form where the patient has been positively identified.</t>
  </si>
  <si>
    <t>In person training given by the X-on training team will be updated to reflect training required around the Voice Agent. Online training resources, such as the help centre and the academy, will be updated in the same manner.</t>
  </si>
  <si>
    <t xml:space="preserve">Surgeries will need to update their business controls in relation to the Voice agent, namely in how it fits into their existing triage process, and define how the Voice Agent is to be used in best practice (to limit the likelihood of incorrect set-up and use) and how to advise patients of the Voice Agent and it's availability. </t>
  </si>
  <si>
    <t>Residual risk is considered very low following the implementation of multiple controls including enforced configuration validation.  These controls along with further training reduce the risk further.</t>
  </si>
  <si>
    <t>CS25-30</t>
  </si>
  <si>
    <t>Voice Agent does not generate user responses correctly</t>
  </si>
  <si>
    <t xml:space="preserve">There are a number of “Automated Receptionists” or “Voice Agents” currently on the market within Primary Care, many of these are in their infancy and not overly helpful but there will be more and more entering the market and the quality will improve. This is our first Voice Agent which focusses on gathering online consultation information from callers, this will set the groundwork for any future product features in this area. 
 Hazard
The Voice Agent does not generate patient responses correctly.
Effect
The patients answers are not recorded correctly on the form.
Harm
The patient may not be triaged correctly, and may not receive the care they require as a result of incorrect information being present on the form.
Possible Causes
* The Voice Agent may have misheard or misunderstood the patient, perhaps because of background noise or the patient has difficulty with their speech.
* The Patient confirmed the capture response as correct, when it was not.
</t>
  </si>
  <si>
    <t>The patients answers are not recorded correctly on the form.</t>
  </si>
  <si>
    <t>The Voice Agent does not generate patient responses correctly.</t>
  </si>
  <si>
    <t>The patient may not be triaged correctly, and may not receive the care they require as a result of incorrect information being present on the form.</t>
  </si>
  <si>
    <t>* The Voice Agent may have misheard or misunderstood the patient, perhaps because of background noise or the patient has difficulty with their speech.
* The Patient confirmed the capture response as correct, when it was not.</t>
  </si>
  <si>
    <t>We assess this initial risk likelihood to be low due to the visibility users will have over the Voice Agent and it's responses in the forms area of the communications window, Although the severity would be significant if missed, it would be likely that any response errors are spotted and can be dealt with effectively, as per surgeries business process controls.</t>
  </si>
  <si>
    <t xml:space="preserve">The Forms area will be added to the Communications Window in the Phonebar for the user/Clinician to review Online Consultation forms populated by the Voice Agent. The user will be able to assign statuses, priority and severity rankings, and individual users to the forms for them to action as required. It is in this area that any forms where the responses the Voice Agent has generated are not correct will be identifiable upon the users/clinician's review. The call response audio is also displayed in this area, to allow for the user/clinician to review the audio file should they have any concerns regarding the responses generated. In a similar manner, the responses are listed below the call response audio in the forms area, as well as the call transcription. 
The Voice Agent will require the patient to confirm that the details it has captured are correct, as per the Voice Agent script and logic. This helps to ensure improved accuracy of the responses and where a patient may have been misheard or said the incorrect response first time round.
Before the clinician/user can save any forms content to the patient record in the Forms area of the Communications Window, they must first review the response details and confirm the content generated by the Voice Agent is acceptable for use. </t>
  </si>
  <si>
    <t xml:space="preserve">Surgeries will need to update their business controls in relation to the Voice agent, namely in how it fits into their existing triage process, and define how the Voice Agent is to be used in best practice and how to advise patients of the Voice Agent and it's availability/functionality. </t>
  </si>
  <si>
    <t>After implementing confirmation, mandatory clinician review before saving to the record, access to call audio/transcripts, and updated training/business processes, a small residual risk remains that incorrect information could still be recorded if controls are bypassed or misapplied.  However this risk is now reduced as low as reasonably practicable.</t>
  </si>
  <si>
    <t>CS25-31</t>
  </si>
  <si>
    <t>Patient does not complete/answer all prompts from the Voice Agent</t>
  </si>
  <si>
    <t xml:space="preserve">There are a number of “Automated Receptionists” or “Voice Agents” currently on the market within Primary Care, many of these are in their infancy and not overly helpful but there will be more and more entering the market and the quality will improve. This is our first Voice Agent which focusses on gathering online consultation information from callers, this will set the groundwork for any future product features in this area. 
Hazard
Incomplete or missing clinical information is captured by the Voice Agent due to non-completion of forms.
Effect
 Incomplete or unclear information is presented in the clinician’s workflow, limiting the ability to make an informed triage decision.
Harm
 The patient may not be triaged correctly and may not receive the care they require, or there may be a delay, as a result of incorrect/incomplete information being present on the form.
Possible Causes
* The Patient might be frustrated at the Voice Agent and/or the process itself, or may not have the time to answer all the prompts.
* The Patient might be timed out due to not answering the prompt in the given time (either a session time out and/or 30 secs/1 min/10min timeout to answer each question).
* The patient does not answer the question clearly during the Voice Agents three attempts.
</t>
  </si>
  <si>
    <t>Incomplete or unclear information is presented in the clinician’s workflow, limiting the ability to make an informed triage decision.</t>
  </si>
  <si>
    <t>Incomplete or missing clinical information is captured by the Voice Agent due to non-completion of forms.</t>
  </si>
  <si>
    <t> The patient may not be triaged correctly and may not receive the care they require, or there may be a delay, as a result of incorrect/incomplete information being present on the form.</t>
  </si>
  <si>
    <t>* The Patient might be frustrated at the Voice Agent and/or the process itself, or may not have the time to answer all the prompts.
* The Patient might be timed out due to not answering the prompt in the given time (either a session time out and/or 30 secs/1 min/10min timeout to answer each question).
* The patient does not answer the question clearly during the Voice Agents three attempts.</t>
  </si>
  <si>
    <t>Before mitigation controls, incomplete or non-completed Voice Agent interactions present a low likelihood but considerable severity risk of delayed or inappropriate triage, as clinicians may be relying on incomplete or unclear information. This initial assessment reflects the inherent visibility of Voice Agent.  This assessment recognises that, without additional controls, interactions between the patient and the Voice Agent cannot be guaranteed to be error-free and could still lead to patient harm if there was missing or no information.</t>
  </si>
  <si>
    <t xml:space="preserve">The Forms area will be added to the Communications Window in the Phonebar for the user/Clinician to review Online Consultation forms populated by the Voice Agent. The user will be able to assign statuses, priority and severity rankings, and individual users to the forms for them to action as required. It is in this area that any forms where the patient has not answered any of the prompts that the Voice Agent has asked will be identifiable upon the users/clinician's review. These will be visible in the incomplete forms tab of the Forms area. In this area, the user can copy across the contents of the incomplete form and copy this data across to a new form, if required, to complete the form with the patient via a telephone call at another time.
The call response audio is also displayed in this area, to allow for the user/clinician to review the audio file should they have any concerns regarding the responses generated or the nature of the call. In a similar manner, the responses are listed below the call response audio in the forms area, as well as the call transcription.
The agent rules allow for a maximum of thirty seconds to answer a question for identification and one minute for the consultation responses, and each questions gives two attempts to retrieve an answer from the patient (for a total of three attempts including the original first attempt). There is a maximum of 10 minutes given to get through the Agent process, any data will be passed back to Surgery Connect in the event of a time-out.  </t>
  </si>
  <si>
    <t xml:space="preserve">After implementing incomplete-form flagging, audio review, clinician assignment, enhanced training and updated processes, the risk from incomplete Voice Agent interactions is reduced to a more acceptable level.  </t>
  </si>
  <si>
    <t>CS25-32</t>
  </si>
  <si>
    <t>Voice Agent Incorrect Patient Identification</t>
  </si>
  <si>
    <t xml:space="preserve">There are a number of “Automated Receptionists” or “Voice Agents” currently on the market within Primary Care, many of these are in their infancy and not overly helpful but there will be more and more entering the market and the quality will improve. This is our first Voice Agent which focusses on gathering online consultation information from callers, this will set the groundwork for any future product features in this area. 
 Hazard
The Incorrect Patient is assigned to the call at the start of the Voice Agent consultation.
Effect
The patient describing their medical issue(s) will not be triaged, and will not have this consultation saved against their clinical record.
Harm
 The patient may not be triaged, and may not receive the care they require as a result of incorrect patient being assigned. The incorrect patient may then receive communication not relevant for them.
Possible Causes
* Multiple patients use the same phone number
* Another person calls on behalf of the patient and inputs the incorrect CLI and/or DOB.
</t>
  </si>
  <si>
    <t>The patient describing their medical issue(s) will not be triaged, and will not have this consultation saved against their clinical record.</t>
  </si>
  <si>
    <t>The Incorrect Patient is assigned to the call at the start of the Voice Agent consultation.</t>
  </si>
  <si>
    <t> The patient may not be triaged, and may not receive the care they require as a result of incorrect patient being assigned. The incorrect patient may then receive communication not relevant for them.</t>
  </si>
  <si>
    <t>* Multiple patients use the same phone number
* Another person calls on behalf of the patient and inputs the incorrect CLI and/or DOB.</t>
  </si>
  <si>
    <t>Before implementation of the additional controls, there is a low likelihood but considerable risk that consultation data could be linked to the wrong patient record, resulting in the correct patient not being triaged and potentially receiving inappropriate or delayed care while the incorrect patient may receive irrelevant information. Although the forms area provides some inherent visibility of assigned patients, this alone does not eliminate the risk.</t>
  </si>
  <si>
    <t>The Forms area will be added to the Communications Window in the Phonebar for the user/Clinician to review Online Consultation forms populated by the Voice Agent. The user will be able to assign statuses, priority and severity rankings, and individual users to the forms for them to action as required. Each form can be assigned to a patient, via the usual assign patient process or assigned during an active call, and once completed the form can be saved to the patient's record. All forms are accessible for triaging here, regardless of whether the user has been notified or not.
There are multiple windows visible to the user that display which patient the form has been assigned to, whether via the CLI or the patient name. When the user looks to assign a patient to the consultation form, they will see what patients match to the mobile number of the current call as well as the current active patient, and display both in the instance that the patients are different.
Also, the patient ID will always be known regardless of the method in which the data was gathered (voice agent or patient filled web form). We would only accept a form where the patient has been positively identified.</t>
  </si>
  <si>
    <t>Following implementation of multiple risk control measures, user visibility into patient assignment, reinforced CLI matching, patient ID confirmation, and user training, the likelihood of misidentification is reduced to a much more acceptable level.</t>
  </si>
  <si>
    <t>CS25-33</t>
  </si>
  <si>
    <t>Patient does not seek emergency/urgent care instead contacting GP and speaking to Voice Agent</t>
  </si>
  <si>
    <t xml:space="preserve">There are a number of “Automated Receptionists” or “Voice Agents” currently on the market within Primary Care, many of these are in their infancy and not overly helpful but there will be more and more entering the market and the quality will improve. This is our first Voice Agent which focusses on gathering online consultation information from callers, this will set the groundwork for any future product features in this area. 
Hazard
Patient didn’t received urgent medical attention following contacting their GP surgery and having their call answered via the Voice Agent.
Effect
This creates a significant risk of delayed care because the platform/Voice Agent is not designed for medical emergencies.
Harm
A delay in seeking appropriate urgent or emergency care can lead to a deterioration of the patient's condition, resulting in significant harm.
Possible Causes
The primary cause is the patient calling their GP practice for urgent or emergency care. This could be made worse by a lack of clarification and warnings to the patient once they have called their GP practice that for urgent care or emergency situations, the patient should call 999.
</t>
  </si>
  <si>
    <t>This creates a significant risk of delayed care because the platform/Voice Agent is not designed for medical emergencies.</t>
  </si>
  <si>
    <t>Patient didn’t received urgent medical attention following contacting their GP surgery and having their call answered via the Voice Agent.</t>
  </si>
  <si>
    <t>The primary cause is the patient calling their GP practice for urgent or emergency care. This could be made worse by a lack of clarification and warnings to the patient once they have called their GP practice that for urgent care or emergency situations, the patient should call 999.</t>
  </si>
  <si>
    <t>We assess that the initial risk justification as a low likelihood but severity of major. Despite advising surgeries that putting prompts in place before the patient accesses the Voice Agent, to advise of contacting 999 for any emergency care needs minimises the likelihood of this hazard from occurring, the possible severity of the surgery not doing this, where a patient missing the prompts/warnings and is put through to the Voice Agent for an urgent/emergency care need, is major.</t>
  </si>
  <si>
    <t xml:space="preserve">Within X-Flow, it is essential that the functionality of the surgeries call flow is configured correctly to enable the proper use of the Voice Agent. This must also include the appropriate prompt blocks in place before the patient progresses to the Voice Agent, detailing instructions for an emergency or urgent care situation, e.g. "the service is not for medical emergencies and that the patient should dial 999 in these instances. Also that if urgent (non-emergency) care is required, the patient should call their 111". </t>
  </si>
  <si>
    <t xml:space="preserve">In person training given by the X-on training team will be updated to reflect the training required around the Voice Agent. Online training resources, such as the X-on Help centre and the Academy, will be updated in the same manner to communicate the required controls for this hazard. </t>
  </si>
  <si>
    <t xml:space="preserve">Surgeries will need to update their business controls in relation to the Voice Agent and consultation forms process, namely in how it fits into or changes their existing triage process and how to advise patients of the Voice Agent and the Online Consultation form and it's availability. 
Also, Surgeries will need to have a business process control in place to ensure they are communicating to patients about contacting the relevant service in an emergency or urgent care scenario, rather than their GP and talking to the Voice Agent. </t>
  </si>
  <si>
    <t>Residual risk is considered very Low after implementing mandatory emergency prompts in X-Flow, staff training on prompt functionality, and business processes that direct patients to 999/111. These reduce the risk as far as reasonably practicable.</t>
  </si>
  <si>
    <t>CS25-34</t>
  </si>
  <si>
    <t>Consultation Forms - Incorrect or no user/clinician assigned</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</si>
  <si>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Hazard
The patients consultation forms are missed.
Effect
The patient’s form is then not actioned and/or is not triaged accordingly.
Harm
The patient’s consultation form is missed and the patient does not receive the care they require.
Possible Causes
A user selects the wrong clinician to assign to the consultation forms 
No users assign a clinician/another user to action the consultation forms. 
</t>
  </si>
  <si>
    <t>The patient’s form is then not actioned and/or is not triaged accordingly.</t>
  </si>
  <si>
    <t>The patients consultation forms are missed.</t>
  </si>
  <si>
    <t>The patient’s consultation form is missed and the patient does not receive the care they require.</t>
  </si>
  <si>
    <t>A user selects the wrong clinician to assign to the consultation forms 
No users assign a clinician/another user to action the consultation forms.</t>
  </si>
  <si>
    <t>We assess the initial risk as undesirable, due to the possibility of a surgery not assigning the correct user to a form or failing to take the required action altogether, which could have negative effects for multiple patients who may not receive the care they require.</t>
  </si>
  <si>
    <t>HIT design controls to mitigate against this hazard include an "Unassign" button in the Action Response area within each Consultation Form, available within the Forms area of the Communications Window. This allows for users to change the person assigned to action the Form in the instance they have assigned the wrong user to the form. 
Where no clinicians/users have been assigned to action the Consultation form, we have added 2 new safety net settings whereby the surgery can configure email notifications for when a number of unread forms (in the waiting and incomplete tabs) is between 1 and 500, and there is no activity on a form for the amount of time the specified (between 1 and 72 hours). This should help to mitigate where no clinicians/users have been assigned to action the form(s).</t>
  </si>
  <si>
    <t>In-person training given by the X-on training team will be updated to reflect the training required around the Consultation form feature. Online training resources, such as the X-on Help centre and the Academy, will be updated in the same manner to communicate the required controls for this hazard, specifically the importance of configuring the safety net settings and correct use of the assign button.</t>
  </si>
  <si>
    <t xml:space="preserve">Surgeries will need to update their business controls in relation to the Voice Agent and consultation forms process, namely in how to best set it up to ensure the identified hazards do not occur.  
Also, Surgeries will need to have a business process control in place to ensure they are communicating to staff about proper use of the consultation form process, and a process control to ensure that staff are actioning all forms correctly and in a timely manner, ensuring that if they receive a safety net notification, they are then actioning the required form(s) as soon as possible. </t>
  </si>
  <si>
    <t>Residual risk is considered reduced to an acceptable level following the implementation of layered mitigations, including technical safeguards such as the reassignment button and safety-net email notifications for unread forms or inactivity. Training and business process updates are crucial to enabling this triage functionality safely.</t>
  </si>
  <si>
    <t>CS25-35</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</si>
  <si>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Hazard
The patients incomplete Voice Agent consultation forms are missed.
Effect
A patient then may not receive a follow-up call to clarify on the questions that were missed when speaking to the Voice Agent.
Harm
 The patient’s does not receive the care they require.
Possible Causes
- The surgeries process for dealing with incomplete forms is not correctly defined (i.e. there is no assigned user triaging these forms).
- The consultation form may not be populated with any/all responses (patient did not answer any of the Voice Agents questions) and as such is discarded, but the patient still has a valid medical concern and requires medical advice.
</t>
  </si>
  <si>
    <t>A patient then may not receive a follow-up call to clarify on the questions that were missed when speaking to the Voice Agent.</t>
  </si>
  <si>
    <t>The patients incomplete Voice Agent consultation forms are missed.</t>
  </si>
  <si>
    <t> The patient’s does not receive the care they require.</t>
  </si>
  <si>
    <t>- The surgeries process for dealing with incomplete forms is not correctly defined (i.e. there is no assigned user triaging these forms).
- The consultation form may not be populated with any/all responses (patient did not answer any of the Voice Agents questions) and as such is discarded, but the patient still has a valid medical concern and requires medical advice.</t>
  </si>
  <si>
    <t>We assess that the initial risk as undesirable. The possible severity of a surgery not correctly processing/following-up an incomplete form or not taking the required action altogether, whilst a low likelihood, could have major severity for the patient - they may not receive the care they require.  This could affect multiple patients.</t>
  </si>
  <si>
    <t xml:space="preserve">Design controls to mitigate this hazard include the addition of configurable safety net notifications; whereby the surgery can configure email notifications for when a number of unread forms (in the waiting and incomplete tabs) is between 1 and 500, and there is no activity on a form for the amount of time the specified (between 1 and 72 hours). This should help to mitigate where no clinicians/users have been assigned to action the incomplete form(s) - users can be notified when this reaches a certain threshold of unread/unactioned. 
Also, when a form lands in the incomplete tab, we have adjusted the warning message at the top of the form to read "this response has incomplete information". 
We have also added better visibility of totals of unread forms within the waiting and incomplete tabs - with the tabs showing an orange dot that will outline the number of unread forms within that tab. Being able to see totals of unread forms in the tabs will better alert users when there are forms that need addressing.  </t>
  </si>
  <si>
    <t>In-person training given by the X-on training team will be updated to reflect the training required around the Consultation form feature. Online training resources, such as the X-on Help centre and the Academy, will be updated in the same manner to communicate the required controls for this hazard, specifically the importance of configuring the safety net settings, and training around incomplete forms.</t>
  </si>
  <si>
    <t xml:space="preserve">Surgeries will need to update their business controls in relation to the Voice Agent and consultation forms process, namely in how to best set it up to ensure the identified hazards do not occur.  
Also, Surgeries will need to have a business process control in place to ensure they have are communicating to staff about proper use of the consultation form process; ensuring that staff are actioning all forms correctly and in a timely manner, particularly surrounding incomplete forms and following-up on these as appropriate. </t>
  </si>
  <si>
    <t>Residual risk is considered very low after implementing safety net notifications, enhanced visibility of incomplete forms, clear warning messages, user training, and updated business processes that assign responsibility for triaging appropriately. These combined measures reduce the risk to an acceptable level.</t>
  </si>
  <si>
    <t>CS25-36</t>
  </si>
  <si>
    <t>Consultation Forms - Patient Forms are missed entirely and therefore not triaged</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</si>
  <si>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Hazard
Patients' consultation forms are not seen in a timely manner, or may be missed entirely and not triaged.
Effect
Patients then may not receive a follow-up consultation in a timely manner.
Harm
 The patient’s does not receive the care they require.
Possible Causes
- Consultation forms are missed as no users are monitoring the area in the Phonebar.
- The Phonebar is closed for all users entirely therefore, they are not receiving/seeing notifications of new form submissions.
- Notification settings for the Forms area are not configured correctly.
</t>
  </si>
  <si>
    <t>Patients then may not receive a follow-up consultation in a timely manner.</t>
  </si>
  <si>
    <t>Patients' consultation forms are not seen in a timely manner, or may be missed entirely and not triaged.</t>
  </si>
  <si>
    <t>- Consultation forms are missed as no users are monitoring the area in the Phonebar.
- The Phonebar is closed for all users entirely therefore, they are not receiving/seeing notifications of new form submissions.
- Notification settings for the Forms area are not configured correctly.</t>
  </si>
  <si>
    <t>We assess that the initial risk as undesirable. The possible severity of a surgery missing patient consultation forms and not taking the required action altogether, whilst a low likelihood, could have major severity for the patient - they may not receive the care they require.  This could affect multiple patients.</t>
  </si>
  <si>
    <t xml:space="preserve">Design controls to mitigate this hazard include the addition of configurable safety net notifications; whereby the surgery can configure email notifications for when a number of unread forms (in the waiting and incomplete tabs) is between 1 and 500, and there is no activity on a form for the amount of time the specified (between 1 and 72 hours). This should help to mitigate where no clinicians/users have been assigned to action the form(s) - users can be notified when this reaches a certain threshold of unread/unactioned, prompting users to take action from there. </t>
  </si>
  <si>
    <t>In-person training given by the X-on training team will be updated to reflect the training required around the Consultation form feature. Online training resources, such as the X-on Help centre and the Academy, will be updated in the same manner to communicate the required controls for this hazard, specifically the importance of configuring the safety net settings and correct, intended use of the feature</t>
  </si>
  <si>
    <t>Surgeries will need to update their business controls in relation to the Voice Agent and consultation forms process, namely in how to best set it up to ensure the identified hazards do not occur.
Also, Surgeries will need to have a business process control in place to ensure they are communicating to staff about proper use of the consultation form process, and a process control to ensure that staff are actioning all forms correctly and in a timely manner, ensuring that if they receive a safety net notification, and they are then actioning the required form(s) as soon as possible.</t>
  </si>
  <si>
    <t>The residual risk is reduced to an acceptable level by configurable safety-net notifications (time-/count-based email alerts), unread-form counters/badges, and explicit “incomplete/awaiting action” warnings.  This risk is further reduced by additional training and business process controls.</t>
  </si>
  <si>
    <t>CS25-37</t>
  </si>
  <si>
    <t>Consultation Forms - User cannot re-access closed patient forms or patient forms that are outside the window for retention in the forms area</t>
  </si>
  <si>
    <t xml:space="preserve">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The feature considers form creation, submission, queueing, triage, closure, and retention management. Therefore clinical safety considerations include behaviours such as access to closed items and historic submissions/retention.
Hazard
Users cannot retrieve closed (possibly inappropriately) or out-of-retention consultation forms, resulting in loss of clinically relevant triage information.
Effect
The practice cannot access details of old and/or closed patient forms outside the current retention window in the forms area.
Harm
Inability to access closed forms may delay assessment or lead to missed recognition of deterioration, resulting in worsening condition, delayed diagnosis, or poor outcomes for a patients.
Possible Causes
-  The Practice/user may need to access an old consultation form as part of an audit and/or to track what the patient submitted.
- The user may have incorrectly closed a form which later requires an investigation as to why.
</t>
  </si>
  <si>
    <t>The practice cannot access details of old and/or closed patient forms outside the current retention window in the forms area.</t>
  </si>
  <si>
    <t>Users cannot retrieve closed (possibly inappropriately) or out-of-retention consultation forms, resulting in loss of clinically relevant triage information.</t>
  </si>
  <si>
    <t>Inability to access closed forms may delay assessment or lead to missed recognition of deterioration, resulting in worsening condition, delayed diagnosis, or poor outcomes for a patients.</t>
  </si>
  <si>
    <t>- The Practice/user may need to access an old consultation form as part of an audit and/or to track what the patient submitted.
- The user may have incorrectly closed a form which later requires an investigation as to why.</t>
  </si>
  <si>
    <t>We assess that the initial risk as undesiratble. The possible severity of a surgery not being able to re-access a closed form and not having access to a form (if this had not been saved back to the record), whilst a medium likelihood, could have considerable consequence to the patient.</t>
  </si>
  <si>
    <t>We have added the ability for users to be set as a feature admin that can monitor the service, whereby they will be able to see all historic form data as far back as their surgery service retention setting dictates. Any user that is not set as a feature Admin will adhere to the retention levels set via the SDC for this feature. A user can be given feature Admin rights via the User Console. 
Users with the required admin rights will see a re-open response button at the bottom of the Closed tab in the forms area, providing them with the functionality to open a previously closed response. When this is clicked, the form will move from the Closed area to the Waiting area, appearing in the waiting list as Read, with the user that re-opened the response taken to that area and viewing the response still. In the backend, an item will be logged into the Activity log stating that the user re-opened the form and the time that the form was re-opened. 
Due to the possibility that the closed area will now show a lot of data, the area will also now have a Date Selector added to the filter options, meaning that users with admin rights will be able to filter forms by date.</t>
  </si>
  <si>
    <t>In-person training given by the X-on training team will be updated to reflect the training required around the Consultation form feature. Online training resources, such as the X-on Help centre and the Academy, will be updated in the same manner, specifically the importance of configuring the appropriate user to have the required access privileges to view closed forms and the knowledge to set this up correctly.</t>
  </si>
  <si>
    <t xml:space="preserve">Surgeries will need to update their business controls in relation to the Voice Agent and consultation forms process, namely in how to set it up to ensure the identified hazards do not occur, and it works as designed.
Also, Surgeries will need to have a business process control in place to ensure they are communicating to staff about proper use of the consultation form process, namely around closed forms and a process control to ensure that the appropriate staff member has the sufficient access privileges to re-open closed forms, and that the correct retention levels are adhered to. </t>
  </si>
  <si>
    <t>Additional controls that allow designated admin users to view all historic consultation forms within the service retention and to re-open closed responses as required almost completely mitigate this risk and reduce the likelihood of this happening to a negligible level. This reduces the risk to an acceptable level.</t>
  </si>
  <si>
    <t>CS25-38</t>
  </si>
  <si>
    <t>Consultation Forms - No record/log of SMS sent to patient in activity area</t>
  </si>
  <si>
    <t>A number of our customers already work a triage model with the online consultation information being gathered by web forms or dedicated call answering teams, we are wanting to add an Online Consultation Form platform that surgeries can utilise to ease the burden on the receptionists/dedicated call answering teams performing the initial triage and provide greater context to Clinicians ahead of further consultations. 
Within the Online Consultation Forms workflow, clinicians can contact patients (e.g., SMS) from the form. To ensure safe, coordinated follow-up, all outbound communications must be recorded against the patient so any user reviewing the case has a complete understanding of what has happened.
Hazard
No auditable activity record of the action of sending an SMS to patient following the review of the consultation form.
Effect
A clinician may send an SMS asking the patient to provide additional information or to call the practice back. If there is no log of this message, a different clinician reviewing the patient's record will not know that this request was made.
Harm
Delayed assessment or treatment due to unrecorded/unclear communication, leading to deterioration, delayed diagnosis or poor outcomes for a patients.
Possible Causes
The current system design does not record/log SMS sent to the patient within the Forms area, meaning that follow-up information/actions will be harder to track between users.</t>
  </si>
  <si>
    <t>A clinician may send an SMS asking the patient to provide additional information or to call the practice back. If there is no log of this message, a different clinician reviewing the patient's record will not know that this request was made.</t>
  </si>
  <si>
    <t>No auditable activity record of the action of sending an SMS to patient following the review of the consultation form.</t>
  </si>
  <si>
    <t>Delayed assessment or treatment due to unrecorded/unclear communication, leading to deterioration, delayed diagnosis or poor outcomes for a patients.</t>
  </si>
  <si>
    <t>The current system design does not record/log SMS sent to the patient within the Forms area, meaning that follow-up information/actions will be harder to track between users.</t>
  </si>
  <si>
    <t>The risk relates to missed or unclear follow-up rather than loss of the initial consultation. Therefore, the most likely impact is a short delay or duplicated contact rather than immediate clinical harm. Noting that this can still mean missed or inappropriate care, the risk is undesirable and should be reduced further.</t>
  </si>
  <si>
    <t>A user can contact the patient from the header area on the Forms tab. Previously, this activity was not logged in the Activity area of the form, however, now this area will show: a phone call made, an SMS sent, a photo request sent, and a video consultation invite sent, all to the patient.</t>
  </si>
  <si>
    <t xml:space="preserve">In-person training given by the X-on training team will be updated to reflect the training required around the Consultation form feature. Online training resources, such as the X-on Help centre and the Academy, will be updated in the same manner, specifically the importance of the activity area of the forms and ensuring best use of that area. </t>
  </si>
  <si>
    <t xml:space="preserve">Surgeries will need to update their business controls in relation to the Voice Agent and consultation forms process, namely in how to set it up to ensure the identified hazards do not occur, and it works as designed.
Also, Surgeries will need to have a business process control in place to ensure they are communicating to staff about proper use of the consultation form process, namely around the activity area of the forms and ensuring that clear visible actions have taken place here to avoid any duplication of communication to the patient. </t>
  </si>
  <si>
    <t>With automatic logging of outbound communications in the Activity area (SMS, calls, photo requests, video invites), reinforced by staff training and business processes, the likelihood of missing a communication is negligible. This risk is therefore reduced to an acceptable level.</t>
  </si>
  <si>
    <t>CS25-39</t>
  </si>
  <si>
    <t>Surgery Intellect - Launch From Phonebar</t>
  </si>
  <si>
    <t>Surgery Intellect - Launch from Phonebar</t>
  </si>
  <si>
    <t>Following the pilot there was various pieces of feedback regarding the user flow and we wanted to make improvements to address this feedback. The main requirement is to add the ability to Launch Surgery Intellect via the Intellect Icon on the Phonebar itself. 
When not connected to the clinical system, this icon will have a disabled state that matches that of the current Active Patient icon. This will be added to the User Menu options where users can choose whether the icon appears on the Phonebar all of the time or just in the User Menu.
Should this open with no Active Patient selected in the Clinical System, the user can start an anonymous consultation or dictation. 
We cannot think of any Clinical Safety risk associated to this User Interface and User Experience change.</t>
  </si>
  <si>
    <t>UI/UX design changes added to improve the user flow with Surgery Intellect - making the product more intuitive to use.</t>
  </si>
  <si>
    <t>In-person training given by the X-on training team will be updated to reflect the training required around Surgery Intellect. Online training resources, such as the X-on Help centre and the Academy, will be updated in the same manner.</t>
  </si>
  <si>
    <t>Surgeries will need to update their business controls in relation to Surgery Intellect usage.</t>
  </si>
  <si>
    <t>CS25-40</t>
  </si>
  <si>
    <t>Surgery Intellect - All Audio Processing</t>
  </si>
  <si>
    <t>Surgery Intellect - Call History, Non-Integrated Phonebar, and Web Softphone</t>
  </si>
  <si>
    <t>We are building upon and improving the user flows when accessing Surgery Intellect. We are adding the Surgery Intellect feature to the Communications window, in the users personal call history, allowing users to apply Intellect to historic call recordings. It is possible that the selected call does not have a patient assigned to it, in those cases, a user can assign a patient via the Assign Patient button that is present in the Call Information area. 
We are also adding the Intellect Icon on the non-integrated (non-Surgery Connect) Phonebar for face to face, ambient consultations. Clicking the Intellect icon on the non-integrated Phonebar will launch the Appointments window with only the Intellect area active. As the other features will not be available they will be greyed out and explain a bit more once hovering over them (e.g. user hovers over appointment bookings but this will be greyed out and a messaging saying “only available when running the fully integrated Phonebar with your clinical system” message.
Finally, we have added Surgery Intellect to the web softphone, this will allow users to add Intellect to a call without requiring the Phonebar or a patient connection. The UI has also been updated to allow for the use on Mobile.
We cannot identify any new Clinical Safety risk for these new additions for Surgery Intellect.</t>
  </si>
  <si>
    <t xml:space="preserve">It is important to note that we have implemented various failsafe windows and prompts in place before the user gets to the stage of saving any Intellect data to the patient record, this then makes the risk around filing to the incorrect patient record highly unlikely. Patient identification errors have already been marked as a transferred risk previously for other use cases, as per our Hazard log. </t>
  </si>
  <si>
    <t>CS25-41</t>
  </si>
  <si>
    <t>Implement Phase 2.1 Enhancements for Self Appointment Booking</t>
  </si>
  <si>
    <t>Self Appointment Booking - Decline Invitation</t>
  </si>
  <si>
    <t xml:space="preserve">Immediate feedback from pilot sites are that there are some important aspects missing from our appointment booking feature, we want to ensure that the feature has all the requirements our GP Practices could want from it prior to go-live. This includes:  
- Allowing patients to decline the offer of an appointment (if configured by the practice)
- Allowing the practice to set the SNOMED code the decline is logged under
- Allowing the practice to select the SNOMED code the originating message is logged under
- All reporting data reflects the number of declined appointments. 
Clinical Safety Concern: 
Hazard
The patient intends to book an appointment but inadvertently declines or intentionally declines the invitation, leading to a delay or failure in receiving appropriate care.
Effect
The patient may not think to re-book directly with the Surgery - or may not understand what actions they should take next. 
Harm
 The patient may not receive the care they require or there is a delay to their care.
Possible Causes
The clinician/user toggled on “ Allow Patients to Decline” and when the appointment booking link has gone through to the patient, the patient accidentally or intentionally clicks “Decline Invitation”. 
</t>
  </si>
  <si>
    <t>The patient may not think to re-book directly with the Surgery - or may not understand what actions they should take next.</t>
  </si>
  <si>
    <t>The patient intends to book an appointment but inadvertently declines or intentionally declines the invitation, leading to a delay or failure in receiving appropriate care.</t>
  </si>
  <si>
    <t> The patient may not receive the care they require or there is a delay to their care.</t>
  </si>
  <si>
    <t>The clinician/user toggled on “ Allow Patients to Decline” and when the appointment booking link has gone through to the patient, the patient accidentally or intentionally clicks “Decline Invitation”.</t>
  </si>
  <si>
    <t>The risk relates to missed or unclear follow-up rather than loss of the initial consultation. The most likely impact is a short delay or duplicated contact rather than immediate clinical harm; however, more serious harm may occur if the required follow-up is missed. Noting that this can still mean missed or inappropriate care, the risk is undesirable and should be reduced further.</t>
  </si>
  <si>
    <t xml:space="preserve">If the user does not Allow the patient to decline option then the landing page will remain as it is with just the DOB entry. If the Allow the patient to decline option is ticked the landing page will have a Decline Invitation button as an additional option. We have added messaging between "Confirm date of birth" and "Decline Invitation" to say "Alternatively, you can choose to decline this booking invitation". This was done in part because it allows space between the two options and also because it provides context around the Decline Invitation button. If the Decline button is pressed the patient will see a screen with messaging saying "You have declined this request ... please contact your practice if you change your mind", they will also see this screen should they decline the booking link but try to revisit the link. 
The following outlines what has been implemented if a patient declines; 
- The URL no longer allows appointments to be booked (see above).
- The patient record is updated with the fact that they declined stored in the same way as the originating SMS is stored, wording should be, “The patient declined to book an appointment via an SMS Booking Link”.
- The decline SNOMED Code that the user defined will be stored in the same place as the SNOMED Code associated with the originating SMS message.
We have also updated our reporting to add visibility for Declined appointments. A new column named Decline will be added to the Sent Messages Tab in the Bookings Area of the Appointments Window, this will be either “Yes” or “No” depending on whether the user opted to activate this feature or not. A Declined column has also been added to the Individual Message Activity area, if “Yes” the progress bar will stop there. This can show which numbers have chosen to decline appointments in a nice clear and concise manner. </t>
  </si>
  <si>
    <t>In-person training given by the X-on training team will be updated to reflect the training required around Self Appointment booking. Online training resources, such as the X-on Help Centre and the Academy, will be updated in the same manner.</t>
  </si>
  <si>
    <t>Surgeries will need to update their business controls in relation to the Self Appointment booking process, namely ensuring staff are using it for the correct appointment use-cases. Also, Surgeries will need to have a business process control in place to ensure they are communicating to staff about proper use of the process.  Practices need to have a process to ensure that if patients are requiring followup and the patient doesn't book, then there is further contact if this is still required.</t>
  </si>
  <si>
    <t>Residual risk is considered acceptable due to the very low likelihood of harm following the implementation of UI improvements, patient messaging, reporting visibility, and updated training and business processes. While the severity remains considerable, controls sufficiently reduce the level of risk to an acceptable level.</t>
  </si>
  <si>
    <t>CS25-42</t>
  </si>
  <si>
    <t>Incorrect calendar override mode selection</t>
  </si>
  <si>
    <t xml:space="preserve">A user with supervisor permissions intends to select one override mode (e.g. Emergency) from the calendar dropdown list but accidentally clicks and selects an incorrect mode (e.g. Closed).
 *Hazard*
 A user could inadvertently select the wrong calendar mode (e.g. selecting Closed instead of Emergency).
 *Effect*
 A critical service is set to an incorrect state. For example, it is marked as Closed when it should be in Emergency mode, making it unavailable.
 *Harm*
 Â Patients are unable to access a critical service, leading to a delay in assessment or treatment.
 *Possible Causes*
 A user mis-clicks on the dropdown list of override modes.
</t>
  </si>
  <si>
    <t xml:space="preserve"> A critical service is set to an incorrect state. For example, it is marked as Closed when it should be in Emergency mode, making it unavailable.</t>
  </si>
  <si>
    <t xml:space="preserve"> A user could inadvertently select the wrong calendar mode (e.g. selecting Closed instead of Emergency).</t>
  </si>
  <si>
    <t>Patients are unable to access a critical service, leading to a delay in assessment or treatment.</t>
  </si>
  <si>
    <t xml:space="preserve"> A user mis-clicks on the dropdown list of override modes.</t>
  </si>
  <si>
    <t>The feature is a replication of existing functionality found in the User Console. The system's auditing (logging) of this override action, which already exists in the User Console, will be replicated for the Phonebar.</t>
  </si>
  <si>
    <t>Training materials are already in place for the User Console and calendar override functionality within it.</t>
  </si>
  <si>
    <t>If a calendar which is deemed as being critical is set to an incorrect mode, it could become unavailable to patients or, conversely, be set to Open when unstaffed. This could lead to patients being unable to access a service or calls being unanswered, resulting in a delay to care or treatment.</t>
  </si>
  <si>
    <t>The system clearly indicates The currently active mode with a tick.
 - When The user hovers over a different mode with their mouse, it is highlighted (in blue) to provide a clear visual cue of their selection before they click.
 - The design includes bringing in The specific colour and icon associated with The calendar mode, providing an additional, non-text-based visual confirmation of The active mode.</t>
  </si>
  <si>
    <t>Training materials must be updated to show supervisors how to access the calendar override from the new Phonebar icon or User Menu (instead of just via the User Console). Training must emphasise the importance of visually confirming the correct mode is selected in the dropdown before clicking, and checking the main calendar window to ensure the correct mode is active post-selection.</t>
  </si>
  <si>
    <t>Surgeries must update their business process accordingly for this new feature; particularly in how access to this feature is controlled by existing permissions. Only users with Supervisor permissions have the ability to edit or override calendars. Users without this permission (Standard users) will not have the dropdown functionality, which strictly limits the number of users who can trigger this hazard.</t>
  </si>
  <si>
    <t>The residual risk is considered acceptable with the enhanced interface cues, restricted supervisor-only access, updated training, and practice training.</t>
  </si>
  <si>
    <t>CS25-43</t>
  </si>
  <si>
    <t>Incorrect calendar override duration selection</t>
  </si>
  <si>
    <t xml:space="preserve">After selecting an override mode, the user is presented with a secondary step to choose Permanent or Until Next Event. A user may mistakenly select Permanent when they only intended a short-term override.
 *Hazard*
 Incorrect override duration selection.
 *Effect*
 A clinical service is left in an incorrect state for an unintended duration. For example, a prescription line intended to be closed for one hour (Until Next Event) is instead set to Permanently closed, or an emergency line is set to close Until Next Event but unexpectedly reverts to Open while an incident is still ongoing.
 *Harm*
 Patients are denied access to a service for a prolonged period. Alternatively, calls could be routed to an unstaffed or unprepared service, leading to unanswered calls and delayed care.
 *Possible Causes*
 A user mistakenly selects Permanent when they intended a short-term override , or they select Until Next Event when they intended a permanent change.
 </t>
  </si>
  <si>
    <t xml:space="preserve"> A clinical service is left in an incorrect state for an unintended duration. For example, a prescription line intended to be closed for one hour (Until Next Event) is instead set to Permanently closed, or an emergency line is set to close Until Next Event but unexpectedly reverts to Open while an incident is still ongoing</t>
  </si>
  <si>
    <t xml:space="preserve"> Incorrect override duration selection.</t>
  </si>
  <si>
    <t xml:space="preserve"> Patients are denied access to a service for a prolonged period. Alternatively, calls could be routed to an unstaffed or unprepared service, leading to unanswered calls and delayed care.</t>
  </si>
  <si>
    <t>A user mistakenly selects Permanent when they intended a short-term override , or they select Until Next Event when they intended a permanent change</t>
  </si>
  <si>
    <t>If a temporary override (e.g. closing a line for a lunch break) is accidentally set to Permanent, the service will remain in that state indefinitely. This could lead to a long-term denial of service for patients (e.g. a Prescriptions line remaining closed), potentially leading to delays in care.</t>
  </si>
  <si>
    <t>The selection is presented as a distinct secondary step (Schedule Override window ), forcing a conscious, separate decision for The user from selecting The mode itself.
 - Once an Override is active, The calendar is clearly marked with a warning diamond to indicate it is not in automatic mode, to ensure The user is aware of this fact.
 - When hovering over The active mode, a tooltip appears stating Override enabled, serving as a constant visual reminder for The user of The non-automatic state.</t>
  </si>
  <si>
    <t>Training materials must clearly explain the functional difference between the Permanent and Until Next Event options and provide clear use cases for each. Supervisors must be trained to look for the warning diamond and Override enabled tooltip as part of their standard workflow to remain aware of active overrides.</t>
  </si>
  <si>
    <t>A clear two-step selection process, visual override indicators, supervisor-only access, reduce the risk to to an acceptable level.</t>
  </si>
  <si>
    <t>CS25-44</t>
  </si>
  <si>
    <t>Accidental cancellation of a critical calendar override</t>
  </si>
  <si>
    <t xml:space="preserve">A user viewing the window that is has an active override enabled (e.g. Emergency mode) accidentally clicks the "override warning" icon. The requirement states this action "will instantly set the service back to automatic mode" without a confirmation step.
 *Hazard*
 Accidental cancellation of a critical override.
 *Effect*
 A deliberate and critical override (e.g. Emergency mode during a major incident, or Closed for vital staff training) is instantly cancelled without the user intending to do so.
 *Harm*
  A critical service is made unavailable (if reverting to Closed) or is inundated with calls it is not staffed to handle (if reverting to Open), leading to patient calls being missed, delayed, or handled incorrectly.
 *Possible Causes*
 A user accidentally clicks the override warning icon. This instantly sets the service back to automatic mode without a confirmation prompt.
</t>
  </si>
  <si>
    <t xml:space="preserve"> A deliberate and critical override (e.g. Emergency mode during a major incident, or Closed for vital staff training) is instantly cancelled without the user intending to do so.</t>
  </si>
  <si>
    <t xml:space="preserve"> Accidental cancellation of a critical override.</t>
  </si>
  <si>
    <t xml:space="preserve"> A critical service is made unavailable (if reverting to Closed) or is inundated with calls it is not staffed to handle (if reverting to Open), leading to patient calls being missed, delayed, or handled incorrectly.</t>
  </si>
  <si>
    <t>A user accidentally clicks the override warning icon. This instantly sets the service back to automatic mode without a confirmation prompt.</t>
  </si>
  <si>
    <t>If a critical override is instantly cancelled, the service will revert to its scheduled automatic state. If an Emergency override is active during a major incident and the calendar's automatic state is Closed, the service will instantly become unavailable. This could lead to missed emergency calls and a significant delay in patient care.</t>
  </si>
  <si>
    <t>- The cancel action is initiated by clicking a specific icon (the warning diamond), which is a different target and interaction from changing the mode (which uses a dropdown). This design is in place to limit the likelihood of a user accidentally clicking the override warning icon. 
 - A tooltip "Click here to cancel the override mode" appears when the user hovers over the icon. This provides an explicit warning of the icon's function, reducing the risk of an uninformed click (though it does not prevent an accidental slip of the mouse).</t>
  </si>
  <si>
    <t>Training must explicitly identify the warning icon and warn supervisors that clicking it will instantly cancel the override and return the service to its automatic calendar schedule. This behaviour must be clearly differentiated from the process of changing an override. Training materials such as help guides, and in-person training delivered by the X-on training team must be updated for this control.</t>
  </si>
  <si>
    <t>The residual risk is acceptable as the cancel action uses a distinct icon with a clear hover warning tooltip, supported by supervisor-only access and updated training, which reduce the risks. These measures minimise the chance of accidental cancellation to an acceptable level.</t>
  </si>
  <si>
    <t>CS25-46</t>
  </si>
  <si>
    <t>Data from EMIS to Self Appointment Booking</t>
  </si>
  <si>
    <t>Bulk Self Appointment Booking - CSV File Mapping Fail/Errors</t>
  </si>
  <si>
    <t xml:space="preserve">The patient upload process for bulk sending Appointment Booking links has been identified as clunky and requires improvements to match column headers and formatting without user manipulation. A Clinical Safety item needs to be created to ensure safety standards are met during these changes. 
 *Hazard*
 Patient demographic data (name, DOB, mobile number) is incorrectly mapped during the import of a large CSV file.
 *Effect*
 A patient receives an SMS booking link with incorrect information on, or does not receive a booking link at all. 
 *Harm*
 A breach of patient confidentiality, causing significant patient distress, as well as a possibility of a delay in care or missed communication for the intended recipient. 
 *Possible Causes*
 The user exports a file from EMIS that is corrupted or has misaligned columns, and the new, more flexible import process fails to reject it.
 </t>
  </si>
  <si>
    <t xml:space="preserve"> A patient receives an SMS booking link with incorrect information on, or does not receive a booking link at all.</t>
  </si>
  <si>
    <t xml:space="preserve"> Patient demographic data (name, DOB, mobile number) is incorrectly mapped during the import of a large CSV file.</t>
  </si>
  <si>
    <t xml:space="preserve"> A breach of patient confidentiality, causing significant patient distress, as well as a possibility of a delay in care or missed communication for the intended recipient. </t>
  </si>
  <si>
    <t xml:space="preserve"> The user exports a file from EMIS that is corrupted or has misaligned columns, and the new, more flexible import process fails to reject it.</t>
  </si>
  <si>
    <t>Currently there is the option to Download a Patient List Template next to the Upload button in the Appointment - Bookings window. The current process consists of taking this template, and manipulating the data to ensure the column headers match and the formatting of columns is correct. Then the patient list is uploaded back in the Appointments - Booking window, where from there it can be sent out as a new SMS bulk message.</t>
  </si>
  <si>
    <t>In-person training is given by the training team, and online learning resources for the feature are available via the Help Centre and Academy platform.</t>
  </si>
  <si>
    <t>This risk could cause a considerable amount of harm due to issues around a breach of patient confidentiality, causing significant patient distress should they receive an appointment booking link which has incorrect information within it due to a corrupted CSV file - or a delay in care if the corrupted CSV file causes a patient to not receive their booking link.</t>
  </si>
  <si>
    <t>The reporting area will grant visibility over several areas which will highlight possible issue with a CSV file. For example, after the user clicks send, the report will populate with how many SMS messages sent and how many failed, as well as whether the patient accesses their booking link or not, whether the patient was successful at validating their date of birth, and whether the patient booked an appointment. 
 We have also implemented various improvements to the import process of the CSV file, which will help to mitigate against human error through previously having to manipulate the CSV file to get it to work.</t>
  </si>
  <si>
    <t>In-person and online training resources will be updated to reflect the new feature.</t>
  </si>
  <si>
    <t>Surgeries will need to review their business processes for appointment booking in relation to this hazard.</t>
  </si>
  <si>
    <t>The residual risk is acceptable as the reporting area will grant greater visibility over the CSV upload. alongside the various improvements of the importing the CSV file, which reduce the risks. These measures minimise the chance of a patient not receiving the correct booking link, or no booking link at all.</t>
  </si>
  <si>
    <t>CS26-1</t>
  </si>
  <si>
    <t>Outbound Voice Agent - Appointment Reminders</t>
  </si>
  <si>
    <t>Outbound Voice Agent - Patient Receives Incorrect Appointment Reminder Details</t>
  </si>
  <si>
    <t xml:space="preserve">The Outbound Voice Agent will offer an easy to configure solution to contact patients with specified appointment types prior to the appointment, patients receiving the call can acknowledge the appointment reminder and are given the option to cancel should it no longer be needed.
 *Hazard*
 A patient is reminded about a wrong appointment time, date, or location.
 *Effect*
 This could inconvenience the patient or depending on the urgency and nature of the missed clinical appointment, could have a significant effect.
 *Harm*
 Patient misses their correct, needed appointment (due to attending at the wrong time/location or believing the reminder is wrong and ignoring it). Delayed or missed care/treatment.
 *Possible Causes*
 Inaccurate or corrupted data passed to the agent from the clinical system. Incorrect appointment ID pulled from the system.
 </t>
  </si>
  <si>
    <t xml:space="preserve"> This could inconvenience the patient or depending on the urgency and nature of the missed clinical appointment, could have a significant effect.</t>
  </si>
  <si>
    <t xml:space="preserve"> A patient is reminded about a wrong appointment time, date, or location.</t>
  </si>
  <si>
    <t>Patient misses their correct, needed appointment (due to attending at the wrong time/location or believing the reminder is wrong and ignoring it). Delayed or missed care/treatment.</t>
  </si>
  <si>
    <t xml:space="preserve"> Inaccurate or corrupted data passed to the agent from the clinical system. Incorrect appointment ID pulled from the system.</t>
  </si>
  <si>
    <t>Practices may have existing appointment reminder processes in place (manual telephone calls, SMS reminders, or third-party reminder services). The voice agent supplements or replaces these processes and needs to be considered in the context of existing services.</t>
  </si>
  <si>
    <t>The risk relates to incorrect appointment information being passed to the patient via the outbound voice agent, due to incorrect appointment info being present in the clinical system (e.g. user has configured incorrectly). The most likely impact is the patient does not receive the appointment they require, with more serious harm dependent on the nature of the patient issue. This risk is undesirable and should be reduced further.</t>
  </si>
  <si>
    <t>To prevent the agent from pulling data for the wrong types of appointments, users must manually select specific Appointment Slot Types from a multi-selection dropdown. This ensures the agent only interacts with appointments that the practice has explicitly verified as appropriate for automated reminders. 
 The system provides an audit trail by writing activity back to the patient record. By doing this, clinicians can verify in the clinical system exactly which reminder was sent and if the patient confirmed it or cancelled their appointment - and also check that it corresponds with the correct original appointment. 
 Users must provide an Agent Label before saving. While uniqueness isn't enforced by the system, this allows staff to clearly distinguish between different reminder agents (e.g. "Flu Clinic Reminders" vs. "GP Routine") to avoid applying the wrong configuration to a set of appointments.</t>
  </si>
  <si>
    <t>In-person training by the training team, and all X-on Health online resources available via the Help Centre and Academy platform will need to be updated to reflect the appointment reminder voice agent.</t>
  </si>
  <si>
    <t>A supporting business process should be recommended so the practice has a defined process for managing the appointment reminder agent. This should include identifying a named owner (role/team) for ensuring it's continued effectiveness in relation to surgery side configuration, defining what actions are expected to be undertaken and by whom, and the timeliness of those requirements.</t>
  </si>
  <si>
    <t>Following implementation of multiple risk control measures, user visibility over agent configuration, a visible audit trail, and user training, the likelihood of a patient being reminded of an incorrect appointment is reduced to a much more acceptable level.</t>
  </si>
  <si>
    <t>CS26-2</t>
  </si>
  <si>
    <t>Outbound Voice Agent - Inaccurate Cancellation Due to Voice Recognition Error</t>
  </si>
  <si>
    <t xml:space="preserve">The Outbound Voice Agent will offer an easy to configure solution to contact patients with specified appointment types prior to the appointment, patients receiving the call can acknowledge the appointment reminder and are given the option to cancel should it no longer be needed.
 *Hazard*
 Incorrect appointment cancellation when the patient intended to confirm, or failure to cancel an unrequired appointment (patient believes it's cancelled but it isn't).
 *Effect*
 Psychological distress to the patient. Logistical impact due to the unnecessary loss of an appointment slot and the subsequent administrative effort needed to resolve the error and rebook
 *Harm*
 Patient misses their correct appointment (due to it being cancelled without their intent). Patient distress and confusion due to receiving a confusing outcome or believing they successfully cancelled when they did not.
 *Possible Causes*
 Misinterpretation of voice responses (e.g. "Confirm" as "Cancel"). Possible connection failure with Clinical system - unhandled failure state in cancellation API call.
 </t>
  </si>
  <si>
    <t xml:space="preserve"> Psychological distress to the patient. Logistical impact due to the unnecessary loss of an appointment slot and the subsequent administrative effort needed to resolve the error and rebook</t>
  </si>
  <si>
    <t xml:space="preserve"> Incorrect appointment cancellation when the patient intended to confirm, or failure to cancel an unrequired appointment (patient believes it's cancelled but it isn't).</t>
  </si>
  <si>
    <t>Patient misses their correct appointment (due to it being cancelled without their intent). Patient distress and confusion due to receiving a confusing outcome or believing they successfully cancelled when they did not.</t>
  </si>
  <si>
    <t xml:space="preserve"> Misinterpretation of voice responses (e.g. "Confirm" as "Cancel"). Possible connection failure with Clinical system - unhandled failure state in cancellation API call.</t>
  </si>
  <si>
    <t>The potential for the agent misinterpreting patient commands poses a high risk, particularly in automated telephony. Furthermore, if the API connection to the clinical system (EMIS/SystmOne) fails during the cancellation request, the agent and the patient may be out of sync regarding the true status of the appointment, despite this occurrence being unlikely.</t>
  </si>
  <si>
    <t>Staff can use the "Make Preview Call" feature to test the agent's interpretation of responses. This allows them to experience the cancellation process and ensure the voice prompts are clear enough to prevent patient confusion. 
 The appointment reminders agent requires the patient's specific action to confirm intention (e.g. "Press 1 to confirm your appointment" ) rather than language ("say yes if you want to confirm your appointment") to reduce the chance of the agent misunderstanding the patient. 
 The appointment agent requires the patient to confirm they are happy to hear details before proceeding to the cancellation/confirmation options, acting as an initial filter for user engagement. If they do not wish to proceed, the process fallback is via SMS. The link provided in the fallback SMS is unique to that specific patient and appointment, ensuring that if a patient uses the digital route due to a voice failure, they are interacting with the correct record.
 Practices can configure a "Notify of Appointment Cancellation" list consisting of specific users or email addresses. When an appointment is cancelled through the agent, a notification is sent to staff, allowing them to manually verify that the clinical system reflects the change.
 Once a patient chooses to cancel their appointment, they must confirm their intention to do so, by answering the prompt "Are you sure you want to cancel this appointment? Please state "Yes" or "No"". If the patient is successful, and the appointment is cancelled within the clinical system, the patient is given wording stating â€œyour appointment has been cancelled, if you would like to book another appointment please contact your practiceâ€_x009d_. This helps to ensure that patients are given direction to contact their practice in the event of any error taking place.</t>
  </si>
  <si>
    <t>Following implementation of multiple risk control measures, the presence of confirming cancellation via action and confirmation, wording around contacting the practice if the patients wants to book another appointment, a visible audit trail, and user training, the likelihood of a patient cancelling an appointment when they did not intend is reduced to a more acceptable level.</t>
  </si>
  <si>
    <t>CS26-3</t>
  </si>
  <si>
    <t>Outbound Voice Agent - Patient Confidentiality Breach</t>
  </si>
  <si>
    <t xml:space="preserve">The Outbound Voice Agent will offer an easy to configure solution to contact patients with specified appointment types prior to the appointment, patients receiving the call can acknowledge the appointment reminder and are given the option to cancel should it no longer be needed.
 *Hazard*
 Unauthorised disclosure of patient appointment details (location, type, duration, session holder).
 *Effect*
 Psychological distress to the patient due to an unauthorised person(s) receiving their appointment details. Reputational and legal impact to the GP Surgery.
 *Harm*
  Patient distress due to a breach of their confidential medical information.
 *Possible Causes*
 A patient's phone is answered by an unauthorised individual (e.g. family member, colleague).
 </t>
  </si>
  <si>
    <t>Psychological distress to the patient due to an unauthorised person(s) receiving their appointment details. Reputational and legal impact to the GP Surgery.</t>
  </si>
  <si>
    <t xml:space="preserve"> Unauthorised disclosure of patient appointment details (location, type, duration, session holder).</t>
  </si>
  <si>
    <t xml:space="preserve">  Patient distress due to a breach of their confidential medical information.</t>
  </si>
  <si>
    <t xml:space="preserve"> A patient's phone is answered by an unauthorised individual (e.g. family member, colleague).</t>
  </si>
  <si>
    <t>The primary confidentiality concerns is that appointment details may be disclosed to someone other than the patient, who can then see and obtain sensitive appointment information which in certain contexts may cause patient harm.</t>
  </si>
  <si>
    <t>In addition to identity verification there will be other scenarios where patients are already identified as vulnerable, however for these patients at risk the current design includes an Exclusions Tab within the SDC configuration that allows a practice to maintain a list of telephone numbers that the automated system must not call. This is to also ensure patients which share telephone numbers, such as those that may live at a care home, do not receive calls for appointment reminders.</t>
  </si>
  <si>
    <t>In-person training by the training team, and all X-on Health online resources available via the Help Centre and Academy platform will need to be updated to reflect this hazard to ensure they are aware of the requirement of patient confidentiality.</t>
  </si>
  <si>
    <t>A practice should have a named practice user who routinely reviews and updates the Exclusions list, adding any shared/unsafe numbers (e.g. care homes, vulnerable patients ). A supporting business process should be recommended (or be required for higher-risk appointment types) so the practice has a defined response. This should include identifying a named owner (role/team) for exclusions list, defining what actions are expected to be undertaken and the timeliness of those requirements.</t>
  </si>
  <si>
    <t>Residual risk is considered Low after implementing the exclusions list design control, staff training and business process controls on this functionality and it's required use. These controls reduce the risk as far as reasonably practicable.</t>
  </si>
  <si>
    <t>CS26-4</t>
  </si>
  <si>
    <t>Outbound Voice Agent - Patient Receives Too Many Reminder Calls</t>
  </si>
  <si>
    <t xml:space="preserve">The Outbound Voice Agent will offer an easy to configure solution to contact patients with specified appointment types prior to the appointment, patients receiving the call can acknowledge the appointment reminder and are given the option to cancel should it no longer be needed.
 *Hazard*
 A patient receives an excessive number of automated calls for the same appointment.
 *Effect*
 Reduced effectiveness of the reminder service, leading to a breakdown in patient engagement with the automated system.
 *Harm*
 Patient annoyance and distress. Patient becomes likely to ignore or block future calls, potentially missing a critical reminder in the future.
 *Possible Causes*
 User error in SDC configuration where a single appointment is inadvertently linked to multiple active reminder agents. System runs a reminder agent multiple times for the same appointment.
 </t>
  </si>
  <si>
    <t xml:space="preserve"> Reduced effectiveness of the reminder service, leading to a breakdown in patient engagement with the automated system.</t>
  </si>
  <si>
    <t xml:space="preserve"> A patient receives an excessive number of automated calls for the same appointment.</t>
  </si>
  <si>
    <t xml:space="preserve"> Patient annoyance and distress. Patient becomes likely to ignore or block future calls, potentially missing a critical reminder in the future.</t>
  </si>
  <si>
    <t>User error in SDC configuration where a single appointment is inadvertently linked to multiple active reminder agents. System runs a reminder agent multiple times for the same appointment.</t>
  </si>
  <si>
    <t>The system allows for multiple agents to be created simultaneously. If a practice configures two different agents (e.g. one for "All GP Appointments" and another for "Flu Clinic") and those configurations overlap, the system may trigger multiple outbound calls for a single appointment entry in the clinical system. This risk therefore, requires additional controls.</t>
  </si>
  <si>
    <t>Appointment Agent List: The SDC provides an Appointment Agent List where all existing agents are displayed in one view. This allows users to see at a glance if they have already created an agent that covers specific slot types before creating a new one.
 The Agent Label is a mandatory field. This forces the user to name the agent, making it easier to identify overlapping purposes (e.g. "Routine Reminders" vs "Urgent Reminders") within the management list.
 Every agent starts in a "Not Active" state. This prevents an improperly configured agent from immediately running and allows a second staff member to review the "Agent List" for potential overlaps before toggling the agent to "Active".
 The system is able to write the activity to the patient's record when a Reminder Call is made. This provides a timestamped audit trail in the clinical system so if multiple calls are being made, staff will see multiple entries in the patient's record and can deactivate the redundant agent.</t>
  </si>
  <si>
    <t>A supporting business process should be recommended so the practice has a defined response. This should include identifying a named owner (role/team) for configuring the appointment reminder set-up, defining what actions are expected to be undertaken and the timeliness of those requirements. This would be with a view to ensure that multiple appointment types are not inadvertently linked to multiple active reminder agents.</t>
  </si>
  <si>
    <t>Following implementation of multiple risk control measures, user visibility over agent configuration, a visible audit trail, and user training, the likelihood of a patient receiving an excessive number of appointment reminders is reduced to a much more acceptable level.</t>
  </si>
  <si>
    <t>CS26-5</t>
  </si>
  <si>
    <t>Outbound Voice Agent - Appointment cancelled but practice not aware</t>
  </si>
  <si>
    <t>This hazard relates to situations where a patient cancels an appointment via the Outbound Voice Agent, but the practice is not made aware of that cancellation in a timely way, or at all. This could occur because notifications are not configured, are configured incorrectly (e.g., sent to an inbox that is not monitored), fail to deliver, or because staff do not routinely review the relevant activity views (e.g., call history / Pulse activity). In some contexts (e.g. urgent or clinically important appointments) this could lead to delayed or missed care.
*Hazard*
 A patient cancels an appointment via the Outbound Voice Agent (voice or SMS link), but the practice is not made aware in a timely way (or at all)
*Effect*
 Patient doesn't attend appointment as intended or required for their clinical condition.
*Harm*
 Missed follow-up when cancellation relates to urgent/high-risk care pathway (patient remains without required care).
*Possible Causes*
 Notification list not configured correctly, notification sent to wrong/unused inbox, email delivery failure, staff not monitoring Pulse activity/call history/reporting</t>
  </si>
  <si>
    <t xml:space="preserve"> Patient doesn't attend appointment as intended or required for their clinical condition.</t>
  </si>
  <si>
    <t>A patient cancels an appointment via the Outbound Voice Agent (voice or SMS link), but the practice is not made aware in a timely way (or at all)</t>
  </si>
  <si>
    <t>Missed follow-up when cancellation relates to urgent/high-risk care pathway (patient remains without required care).</t>
  </si>
  <si>
    <t xml:space="preserve"> Notification list not configured correctly, notification sent to wrong/unused inbox, email delivery failure, staff not monitoring Pulse activity/call history/reporting</t>
  </si>
  <si>
    <t>The initial risk exists because the system allows a configuration state where cancellation can occur but no reliable â€œsomeone will noticeâ€_x009d_ pathway is guaranteed. This presents an undesirable level of risk.</t>
  </si>
  <si>
    <t>To reduce the likelihood of the practice not being aware, email notifications can also be delivered to specific users or groups notifying them of the cancellation. In addition, cancellation activity is intended to be visible within the product as Pulse calls within the User Console.
 There are also other areas where cancellations will be reported, if the user does not wish to configure email notifications; 
 1. Cancellations will be written to the Clinical system and it will be clear it was cancelled through the Appointment Reminder route.
 2. The Patient Contact History area of the Phonebar will include details of the reminder call and evidence of a cancelation will be there.
 3. The live stats area will indicate which calls resulted in a cancelation and it will be possible to filter to those calls.</t>
  </si>
  <si>
    <t>In-person training by the training team, and all X-on Health online resources available via the Help Centre and Academy platform will need to be updated to reflect this hazard to ensure they are aware of the requirement to be aware of when a patient has cancelled their appointment via the voice agent.</t>
  </si>
  <si>
    <t>A supporting business process should be recommended (or be required for higher-risk appointment types) so the practice has a defined response. This should include identifying a named owner (role/team) for cancellation notifications (via email), defining what actions are expected to be undertaken and the timeliness of those requirements.</t>
  </si>
  <si>
    <t>With appropriate notification configuration, in-product visibility and a clear practice process for ownership and follow-up, the likelihood of cancellations going unnoticed is substantially reduced.</t>
  </si>
  <si>
    <t>CS26-6</t>
  </si>
  <si>
    <t>Check &amp; Cancel - SystmOne</t>
  </si>
  <si>
    <t>Check and Cancel - TPP SystmOne</t>
  </si>
  <si>
    <t>There is no additional Clinical Security concerns other then what was already identified within our original Check and Cancel work completed for the EMIS integration. Check and Cancel related hazards, and controls, have previously been raised on X-on Health's Hazard Log, these relate to Hazard keys; A01, A01.1, A02, A03, A04, and A05.</t>
  </si>
  <si>
    <t>We already have the Check and Cancel Feature available to EMIS customers, we have promised this to S1 users for a number of years so our initial work will be to mirror exactly what EMIS have without adding new and improved functionality. This will bring both EMIS and S1 inline with each other and give us a base to make further improvements on.</t>
  </si>
  <si>
    <t>Training material for surgeries already updated covers the controls required for the Check and Cancel feature.
 They contain a detailed explanation of the hazard and clear advice to customers of undertaking the risk benefit analysis of using this tool. These will be refreshed for TPP users.</t>
  </si>
  <si>
    <t>Surgeries have already been advised, as per our Hazard Log, to ensure that they maintain patient phone number records and ensure they have a business process control in place to configure how they track which appointments have been checked and cancelled, and also to monitor any incorrect cancellations, or cancellations where a patient should not have cancelled based on the urgency of their needs. This is done via email notifications, clinical system write-back, and comprehensive reporting.</t>
  </si>
  <si>
    <t>CS26-7</t>
  </si>
  <si>
    <t>Vision Integration Phase 1 .1 Requirements</t>
  </si>
  <si>
    <t>Vision integration - Incoming Calls</t>
  </si>
  <si>
    <t>Successful delivery of a production-ready integration of the Phonebar with Vision. For Phase 1, the project scope is limited to launching the click-to-call and patient pop-up features. Remaining Phonebar functionality will be deferred to subsequent phases. Integrating with Vision is crucial, as it enables us to expand our reach to new UK regions, notably Scotland.
Hazard: Incoming call - Wrong patient ID returned.
Effect: The desktop toolbar application can look up patient details by searching for the caller's CLI, but the wrong patient can be displayed, causing delays in accessing the correct clinical record.
Harm: Incorrect record accessed but discovered during patient identity check, resulting in delays.
Possible Causes: Clinical system API errors.</t>
  </si>
  <si>
    <t>The desktop toolbar application can look up patient details by searching for the caller's CLI, but the wrong patient can be displayed, causing delays in accessing the correct clinical record.</t>
  </si>
  <si>
    <t>Incoming call - Wrong patient ID returned.</t>
  </si>
  <si>
    <t xml:space="preserve"> Incorrect record accessed but discovered during patient identity check, resulting in delays.</t>
  </si>
  <si>
    <t>Clinical system API errors.</t>
  </si>
  <si>
    <t>Due to the integration process being so rigid and requirement for stringent testing to ensure the capabilities of the API connection, the likelihood is classed as low. However if there was to be an error in the clinical system API, and the correct patient not presented, the effects could be considerable due to there being a delay of and/or no adjustment to the needs of the patient in due time.</t>
  </si>
  <si>
    <t>Since this is an API-based integration, there are no built-in automated controls to verify data accuracy in real-time. Consequently, the integrity of the data relies entirely on the rigor of our initial testing phase and the reliability of the third-party provider.
 In the event of the clinical system API omitting information, the user can check within the clinical system for the correct patient ID. This also acts as a cross reference and verification step, if required.</t>
  </si>
  <si>
    <t>In-person training given by the X-on training team will be updated to reflect the training required around the Phonebar feature. Online training resources, such as the X-on Help centre and the Academy, will be updated in the same manner to communicate the required controls, specifically the importance of the escalation process for if this hazard may occur.</t>
  </si>
  <si>
    <t>Practices will need to update their internal business process controls to ensure they have processes to deal with what "next steps" they take once a failure in the clinical system API has been identified . It is in the practices interest to understand how the API works and to ensure that any failures are picked up and dealt with with minimal impact to patients.</t>
  </si>
  <si>
    <t>The residual risk is reduced to an acceptable level. Design controls (patient identity cross-referencing within the clinical system), updated user training and practice-level business process controls collectively reduce the likelihood of an incorrect patient (and incorrect patient ID) being presented.</t>
  </si>
  <si>
    <t>CS26-8</t>
  </si>
  <si>
    <t>Vision Integration - Outgoing Calls</t>
  </si>
  <si>
    <t>Successful delivery of a production-ready integration of the Phonebar with Vision. For Phase 1, the project scope is limited to launching the click-to-call and patient pop-up features. Remaining Phonebar functionality will be deferred to subsequent phases. Integrating with Vision is crucial, as it enables us to expand our reach to new UK regions, notably Scotland
Hazard: Outbound calls - Wrong patient ID used to make calls
Effect: When accessing the patient details this retrieves the incorrect details. The effect will be talking to wrong person resulting in a delay in contacting the correct person.
*Harm: Clinician talks to the wrong person or patient, delaying the consultation
*Possible Causes: Clinical system API errors</t>
  </si>
  <si>
    <t xml:space="preserve"> When accessing the patient details this retrieves the incorrect details. The effect will be talking to wrong person resulting in a delay in contacting the correct person.</t>
  </si>
  <si>
    <t>Outbound calls - Wrong patient ID used to make calls</t>
  </si>
  <si>
    <t>Clinician talks to the wrong person or patient, delaying the consultation</t>
  </si>
  <si>
    <t>Clinical system API errors</t>
  </si>
  <si>
    <t>There is a medium likelihood but considerable severity risk that the clinical system API could fail, causing a delay in accessing and linking to the correct patient details.</t>
  </si>
  <si>
    <t>Since this is an API-based integration, there are no built-in automated controls to verify data accuracy in real-time. Consequently, the integrity of the data relies entirely on the rigor of our initial testing phase and the reliability of the third-party provider.
 In the event of the clinical system API omitting information for outbounds calls, the user can check within the clinical system for the correct patient ID. This also acts as a cross reference and verification step, if required.</t>
  </si>
  <si>
    <t>In-person training given by the X-on training team will be updated to reflect the training required around the Phonebar feature. Online training resources, such as the X-on Help centre and the Academy, will be updated in the same manner to communicate the required controls, specifically the importance of the escalation process for if any hazard may occur.</t>
  </si>
  <si>
    <t>The residual risk is acceptable. Design controls (patient identity cross-referencing within the clinical system, and display of the patient within the phonebar), updated user training and practice-level business process controls collectively reduce the likelihood of an outbound call being placed using incorrect patient details to the wrong patient.</t>
  </si>
  <si>
    <t>CS26-12</t>
  </si>
  <si>
    <t>Dynamic OC Form Questions</t>
  </si>
  <si>
    <t>Dynamic OC Form Questions - Reducing guardrails when configuring questions</t>
  </si>
  <si>
    <t>Omni-Consultation is currently very rigid in it's question structure. There are no options to edit the wording of questions and there are no options to add or remove questions. A number of customers have asked for this and so this will be the first step into making our Consultation feature more dynamic. It will also better prepare us for integrating with 3rd party providers.
 No guardrails and controls when configuring questions
*Hazard:* Practices can rewrite or delete standard clinical questions
*Effect:* The edit or removal of essential clinical information, unsafe re-wording and blurred clinical responsibility
*Harm:* Mis-prioritisation within the patient form can lead to delayed or missed care and an incorrect triage
Possible Causes:* No guardrails or controls within the configuration screens to limit what can be changed or how questions are worded</t>
  </si>
  <si>
    <t>The edit or removal of essential clinical information, unsafe re-wording and blurred clinical responsibility</t>
  </si>
  <si>
    <t>Practices can rewrite or delete standard clinical questions</t>
  </si>
  <si>
    <t>Mis-prioritisation within the patient form can lead to delayed or missed care and an incorrect triage</t>
  </si>
  <si>
    <t>No guardrails or controls within the configuration screens to limit what can be changed or how questions are worded</t>
  </si>
  <si>
    <t>The current system rigidity with regards to forms is the existing control, these are being removed by this change.</t>
  </si>
  <si>
    <t>Before implementation of the additional controls, there is a medium likelihood but considerable severity risk that practices can rewrite or delete standard clinical questions, resulting in the patient not being triaged and potentially receiving inappropriate or delayed care.</t>
  </si>
  <si>
    <t>Design controls are in place and configured to only allow users who hold the supervisor based access to the SDC to make the dynamic question changes, although there is limited guardrails in place surrounding the questions themselves, only users with the rights to core service configuration can make changes to the questions.
 Users can also preview their configured medical request form and the questions they have added prior to clicking save. This acts as a confirmation step and a chance for the user to review what they have completed, prompting them to check for any errors in question configuration. There is also functionality to preview the question/audio, as read by the Voice Agent, to hear what the patient would when on the call. This acts once more as another confirmation step, allowing the user to review and verify the questions they have configured. 
 There are prompts in place for the user to check and confirm if they wanted to delete, reset to default or save with each question configured.</t>
  </si>
  <si>
    <t>In-person training given by the X-on training team will be updated to reflect the training required around the Consultation form feature. Online training resources, such as the X-on Help centre and the Academy, will be updated in the same manner to communicate the required controls for this hazard, specifically the importance of configuring the supervisor role in the SDC, and how to configure questions safely.</t>
  </si>
  <si>
    <t>Surgeries will need to update their business controls in relation to the Online Consultation form, namely in who has authorised access to make the configuration changes. It is the in the surgeries interest to grant access to those who are fully trained to configure and author questions safely as there are a limited number of prompts when configuring questions.</t>
  </si>
  <si>
    <t>Residual risk is reduced to an acceptable level by supervisor RBAC, preview/playback, delete confirmations, and Reset to Default. These are verification controls dependent on the user recognising unsafe content. Training must emphasise that clinical judgement at configuration is the primary safeguard. Deploying organisations must ensure only trained staff hold supervisor access.</t>
  </si>
  <si>
    <t>CS26-13</t>
  </si>
  <si>
    <t>Dynamic OC Form Questions - Unsafe configuration by untrained or unauthorised staff</t>
  </si>
  <si>
    <t>Omni-Consultation is currently very rigid in it's question structure. There are no options to edit the wording of questions and there are no options to add or remove questions. A number of customers have asked for this and so this will be the first step into making our Consultation feature more dynamic. It will also better prepare us for integrating with 3rd party providers.
*Hazard:* Access is allowed for untrained or unauthorised staff to configure the OC forms
*Effect:* The edit or removal of essential clinical information, unsafe re-wording and blurred clinical responsibility
*Harm:* Inappropriate or inaccurate questions and wording due to untrained or unauthorised staff configuring questions
*Possible Causes:* No limitations within the Service Delivery System over who can edit, remove or add questions. Another cause is with there being no adequate staff training in place.</t>
  </si>
  <si>
    <t>The edit or removal of essential clinical information, unsafe re-wording and blurred clinical responsibility.</t>
  </si>
  <si>
    <t>Access is allowed for untrained or unauthorised staff to configure the OC forms.</t>
  </si>
  <si>
    <t>Inappropriate or inaccurate questions and wording due to untrained or unauthorised staff configuring questions.</t>
  </si>
  <si>
    <t>No limitations within the Service Delivery System over who can edit, remove or add questions. Another cause is with there being no adequate staff training in place.</t>
  </si>
  <si>
    <t>Before implementation of the additional controls, there is a medium likelihood but considerable severity risk that untrained or unauthorised users can rewrite or delete questions, resulting in the patient not being triaged and potentially receiving inappropriate or delayed care.</t>
  </si>
  <si>
    <t>Design controls are in place and configured to only allow users who hold the supervisor based access to the SDC to make the dynamic question changes, although there is limited guardrails in place surrounding the questions themselves, only users with the rights to core service configuration can make changes to the questions.
 Configuration changes can be tracked through the SDC reports, these will outline who made changes, when they were done and what was configured.
 There are prompts in place for the user to check and confirm if they wanted to delete, reset to default or save with each question configured.</t>
  </si>
  <si>
    <t>Surgeries will need to update their business controls in relation to the Online Consultation form, namely in who has authorised access to make the configuration changes. It is the in the surgeries interest to grant access to those who are fully trained to configure and author questions safely.</t>
  </si>
  <si>
    <t>Residual risk is reduced to an acceptable level by further design control and supervisor RBAC, preview/playback, delete confirmations, and Reset to Default. Training must emphasise that clinical judgement at configuration is the primary safeguard. Deploying organisations must ensure only trained staff hold supervisor access.</t>
  </si>
  <si>
    <t>CS26-14</t>
  </si>
  <si>
    <t>Dynamic OC Form Questions - Optional toggle on safety-critical questions</t>
  </si>
  <si>
    <t>Omni-Consultation is currently very rigid in it's question structure. There are no options to edit the wording of questions and there are no options to add or remove questions. A number of customers have asked for this and so this will be the first step into making our Consultation feature more dynamic. It will also better prepare us for integrating with 3rd party providers.
*Hazard:* Safety€‘critical or clinically essential questions (e.g. red€‘flag symptoms, consent, contact, safeguarding) are made optional or effectively removed by configuration.
*Effect:* Patients are able to skip questions that capture clinically essential OC/triage information
*Harm:* Incomplete OC/triage data leading to missed or delayed identification of serious symptoms, resulting in potential delay to care and patient deterioration
*Possible Causes:* No distinction between 'clinically mandatory' and 'optional' questions in configuration.
 Changes to question optionality made without clinical oversight, audit, or role-based access control.
 No adequate staff training in place to ensure the clinical mandatory questions are made aware of.</t>
  </si>
  <si>
    <t>Patients are able to skip questions that capture clinically essential OC/triage information</t>
  </si>
  <si>
    <t>Safety critical or clinically essential questions (e.g. red-flag symptoms, consent, contact, safeguarding) are made optional or effectively removed by configuration.</t>
  </si>
  <si>
    <t xml:space="preserve"> Incomplete OC/triage data leading to missed or delayed identification of serious symptoms, resulting in potential delay to care and patient deterioration</t>
  </si>
  <si>
    <t xml:space="preserve"> - No distinction between clinically 'mandatory' and 'optional' questions in configuration.
-  Changes to question optionality made without clinical oversight, audit, or role-based access control.
-  No adequate staff training in place to ensure the clinical mandatory questions are made aware of.</t>
  </si>
  <si>
    <t>The current system does not permit changes to question optionality, effectively preventing safety-critical questions from being skipped. This control is removed by the introduction of the optional toggle.</t>
  </si>
  <si>
    <t>Before implementation of the additional controls, there is a medium likelihood but considerable severity risk that practices can change the toggle to 'optional', high risk clinical symptoms can be missed or triaged incorrectly which can lead to delayed/missed care, potentially leading to patient deterioration or serious harm</t>
  </si>
  <si>
    <t>Design controls are in place and configured to only allow users who hold the supervisor based access to the SDC to configure questions safely in regards to allowing the 'optional' toggle.
 There are prompts in place for the user to check and confirm if they wanted to delete, reset to default or save with each question configured.
 Users can also preview their configured medical request form and the questions they have added prior to clicking save. This acts as a confirmation step and a chance for the user to review what they have completed, prompting them to check the 'Optional' toggle. There is also functionality to preview the question/audio, as read by the Voice Agent, to hear what the patient would when on the call. This acts once more as another confirmation step, allowing the user to review and verify the questions they have configured. 
 As standard the 'optional' toggle will defaulted to 'off'. This functionality acts as confirmation step by prompting the user to review what they have completed and decide if needed or not.</t>
  </si>
  <si>
    <t>Surgeries will need to update their business controls in relation to the Online Consultation form, namely in who has authorised access to make the configuration changes. It is the in the surgeries interest to grant access to those who are fully trained to configure and author questions safely in regards to allowing the 'optional' toggle.</t>
  </si>
  <si>
    <t>Severity remains Considerable as there is no system distinction between safety-critical and supplementary questions. Likelihood is reduced to Low primarily by the toggle defaulting to Off. Supplemented by supervisor RBAC and preview workflow. Training must address the clinical significance of the toggle as no system warning flags safety-critical questions being made optional as this is not possbile. Deploying organisations must ensure toggle changes receive appropriate clinical review.</t>
  </si>
  <si>
    <t>CS26-15</t>
  </si>
  <si>
    <t>Patient Contact History Icon</t>
  </si>
  <si>
    <t>Patient Contact History Icon - OC and Community forms</t>
  </si>
  <si>
    <t>The Patient Contact History icon is missing on the OC and Community forms. The addition will allow simple access to the information whilst processing requests.
 We cannot think of any clinical safety risks associated to this change. 
Hazard: N/A
Effect: N/A
Harm: N/A
Possible Causes: N/A</t>
  </si>
  <si>
    <t>The contact history is already available within the Phonebar, however this feature is simply adding an icon which once clicked will allow the user to access the patient contact history whilst processing Omni consultation forms.</t>
  </si>
  <si>
    <t>In-person training given by the X-on training team will be updated to reflect the updates around the available feature. Online training resources, such as the X-on Help centre and the Academy, will be updated in the same manner.</t>
  </si>
  <si>
    <t>CS26-20</t>
  </si>
  <si>
    <t>On Demand Outbound Voice Agent</t>
  </si>
  <si>
    <t>On demand outbound Voice Agent - Delayed clinical system update.</t>
  </si>
  <si>
    <t>We are creating an on demand Outbound Voice Agent process that will have the benefit of facilitating Appointment Reminders but will not be specific to that task allowing for more flexible use of the Outbound Voice Agent feature for more general outbound contact.
Hazard: A patient has cancelled an appointment but it fails to update within the clinical system.
Effect: Additional tasks for the clinician if a follow up call is needed, also the appointment slot could have been released for another patient who needs care. The patient being incorrectly recorded/treated as a 'did not attend' (DNA).
Harm: The patient being incorrectly coded as a *Did Not Attend (DNA)*, may inappropriately influence future clinical decisions.
 Delays in clinical assessment or treatment for other patients who could have used the free slot.
Possible Causes: Integration connection with the Clinical System fails or lags.</t>
  </si>
  <si>
    <t>Additional tasks for the clinician if a follow up call is needed, also the appointment slot could have been released for another patient who needs care. The patient being incorrectly recorded/treated as a 'did not attend' (DNA).</t>
  </si>
  <si>
    <t>A patient has cancelled an appointment but it fails to update within the clinical system.</t>
  </si>
  <si>
    <t>The patient being incorrectly coded as a *Did Not Attend (DNA)*, may inappropriately influence future clinical decisions.</t>
  </si>
  <si>
    <t>Integration connection with the Clinical System fails or lags.</t>
  </si>
  <si>
    <t>The initial risk exists because the system allows a configuration state where cancellation can occur but no reliable â€œsomeone will noticeâ€_x009d_ pathway is guaranteed. This presents an undesirable level of risk</t>
  </si>
  <si>
    <t>Once the Agent has finished making the calls it will send an email to the user that initiated the Agent session outlining the key details including calls made and verified listens, this would prompt the user to follow up on the calls that did not go through.
 The voice agent can not be configured for same day appointments, not only does this give the patient time to prepare but it allows the report console to be completed within 24hrs and viewed by the user. This allows for tracking of any instances where the clinical record may not be updated, to show those outcomes of the Voice Agent session.</t>
  </si>
  <si>
    <t>In-person training by the training team, and all X-on Health online resources available via the Help Centre and Academy platform will need to be updated to reflect this hazard to ensure they are aware of the requirements of when a patient has cancelled their appointment via the voice agent.</t>
  </si>
  <si>
    <t>A supporting business process should be recommended so the practice has a defined process for managing the reports console. This should include identifying a named owner (role/team) for ensuring it's continued effectiveness in relation to surgery side configuration, defining what actions are expected to be undertaken and by whom, and the timeliness of those requirements.</t>
  </si>
  <si>
    <t>The completion email and reports console collectively reduce the likelihood of a cancellation failure going undetected before the appointment. The residual risk is reduced to acceptable providing the deploying organisation implements the recommended business process and training</t>
  </si>
  <si>
    <t>CS26-21</t>
  </si>
  <si>
    <t>On demand outbound Voice Agent - Patient cancels an appointment in error</t>
  </si>
  <si>
    <t>In order to move fast and focussed with Voice Agent deployment we will be creating an on demand Outbound Voice Agent process that will have the benefit of facilitating Appointment Reminders but will not be specific to that task allowing for more flexible use of the Outbound Voice Agent feature for more general outbound contact.
Hazard: The patient cancels their appointment through the voice agent in error.
Effect: The patient could still arrive for their appointment or the patient has to rebook for a later available appointment slot
Harm: The patient experiences a delay in receiving potentially important clinical care because the original appointment was cancelled in error and the next available slot is later. The patient may also travel to, and arrive for, an appointment that no longer exists, leading to:
 * Emotional distress, frustration, or loss of confidence in the service
 * Wasted time, travel costs, or carer burden
 * Increased workload for practice staff to manage rebooking and complaints
Possible Causes
 * The patient mishears or misunderstands the voice agent's wording when offering the cancel option.
 * The menu / keypad choices are confusing (e.g. 'press 1 to confirm, 2 to cancel') and the patient selects the wrong option.
 * The patient is distracted or multi-tasking and presses a key without fully listening to the options.
 * Cognitive impairment, learning difficulties or language barriers affect the patient's understanding of the question or options.</t>
  </si>
  <si>
    <t>The patient could still arrive for their appointment or the patient has to rebook for a later available appointment slot</t>
  </si>
  <si>
    <t>The patient cancels their appointment through the voice agent in error.</t>
  </si>
  <si>
    <t>The patient experiences a delay in receiving potentially important clinical care because the original appointment was cancelled in error and the next available slot is later. The patient may also travel to, and arrive for, an appointment that no longer exists, leading to:
 * Emotional distress, frustration, or loss of confidence in the service
 * Wasted time, travel costs, or carer burden
 * Increased workload for practice staff to manage rebooking and complaints</t>
  </si>
  <si>
    <t xml:space="preserve"> * The patient mishears or misunderstands the voice agent's wording when offering the cancel option.
 * The menu / keypad choices are confusing (e.g. 'press 1 to confirm, 2 to cancel') and the patient selects the wrong option.
 * The patient is distracted or multi-tasking and presses a key without fully listening to the options.
 * Cognitive impairment, learning difficulties or language barriers affect the patient's understanding of the question or options.</t>
  </si>
  <si>
    <t>The potential for the voice agent misinterpreting patient commands or patients to act on misheard instructions, poses a considerable risk, particularly in automated telephone prompts, despite this occurrence being unlikely.</t>
  </si>
  <si>
    <t>Once the patient has heard their appointment details, the voice agent will give them the choice to hear them again or confirm or cancel (if cancel was set as an option). They can re-listen to the appointment details as many times as they want.
 The appointment reminders agent requires the patient's specific action to confirm intention (e.g. "Press 1 to confirm your appointment" ) rather than language ("say yes if you want to confirm your appointment") to reduce the chance of the agent misunderstanding the patient.
 Once they cancel the appointment we will send the patient an SMS to confirm the cancelation if they were calling from a mobile.
 The wording of the SMS will simply state, â€œThis is confirmation that your appointment has been cancelled, if you need another appointment, please call us to bookâ€_x009d_
 After the cancelation the agent should confirm the cancelation verbally and suggest the patient calls the practice if they would like another appointment booked.</t>
  </si>
  <si>
    <t>The in-call controls (re-listen option, keypad confirmation, verbal cancellation confirmation) reduce the likelihood of a patient cancelling in error. The confirmation prompts the patient to contact the practice if the cancellation was unintended, reduces the likelihood of the patient actually not being able to get an appropriate appointment (even if cancelled). This reduces the risk to a more acceptable level.</t>
  </si>
  <si>
    <t>CS26-22</t>
  </si>
  <si>
    <t>On demand outbound voice agent - Patient confidentiality breach</t>
  </si>
  <si>
    <t>In order to move fast and focussed with Voice Agent deployment we will be creating an on demand Outbound Voice Agent process that will have the benefit of facilitating Appointment Reminders but will not be specific to that task allowing for more flexible use of the Outbound Voice Agent feature for more general outbound contact.
Hazard: Unauthorised disclosure of patient appointment details (location, type, duration, session holder).
Effect: Psychological distress to the patient due to an unauthorised person(s) receiving their appointment details. Reputational and legal impact to the GP Surgery.
Harm: Patient distress due to a breach of their confidential medical information.
Possible Causes: A patient's phone is answered by an unauthorised individual (e.g. family member, colleague, carer).</t>
  </si>
  <si>
    <t>Unauthorised disclosure of patient appointment details (location, type, duration, session holder).</t>
  </si>
  <si>
    <t>Patient distress due to a breach of their confidential medical information.</t>
  </si>
  <si>
    <t xml:space="preserve"> A patient's phone is answered by an unauthorised individual (e.g. family member, colleague, carer).</t>
  </si>
  <si>
    <t>The primary confidentiality concerns is that appointment details may be disclosed to someone other than the patient, who can then obtain sensitive appointment information which in certain contexts may cause patient harm and distress.</t>
  </si>
  <si>
    <t>To verify the patient, they have one opportunity to enter their DOB via telephone keypad. Whether this fails or not we will pass the call to an agent where a keypress has been heard as this verifies that a human has answered and not voicemail. If the agent has been passed the call without the DOB having been verified, we will use an LLM model to try and get them to speak their date of birth, which can be checked against any known value within the clinical system to validate the call.
 Any agent calls made to the patient will be found in the Patient Contact History window once the call has completed. This allows practice staff to be able to view any recordings of agent calls to verify if the intended patient has answered the call, should there be any concerns. Additionally the reports console will be updated with a full audit trail of voice agent call and user details, as well as cancelations.</t>
  </si>
  <si>
    <t>The deploying practice should establish a pre-screening process before each voice agent session is triggered. This should include reviewing the appointment list to identify and exclude patients with shared contact numbers (e.g. care homes, supported living), patients flagged as vulnerable or with known confidentiality concerns, and appointments where the session type or clinician specialty could reveal sensitive/harmful information if disclosed to an unauthorised person.</t>
  </si>
  <si>
    <t>Residual risk is considered acceptable after implementing the staff training and business process controls on this functionality and its required use. These controls reduce the risk as far as reasonably practicable.</t>
  </si>
  <si>
    <t>CS26-23</t>
  </si>
  <si>
    <t>On demand outbound Voice Agent - Incorrect message configuration</t>
  </si>
  <si>
    <t>In order to move fast and focussed with Voice Agent deployment we will be creating an on demand Outbound Voice Agent process that will have the benefit of facilitating Appointment Reminders but will not be specific to that task allowing for more flexible use of the Outbound Voice Agent feature for more general outbound contact.
Hazard: The wrong message template or agent workflow is selected for the outbound voice agent.
Effect: Patients receive incorrect, misleading or irrelevant information, plus has the option to cancel their appointment (should the incorrect workflow be selected, which includes a cancellation option).
Harm: Delay in the patient diagnosis or treatment because a clinically important appointment is cancelled, missed, or not properly prepared for.
Possible Causes: User selects the wrong template and workflow from the dropdown, due to human error or inadequate training/guidance.</t>
  </si>
  <si>
    <t>Patients receive incorrect, misleading or irrelevant information, plus has the option to cancel their appointment (should the incorrect workflow be selected, which includes a cancellation option).</t>
  </si>
  <si>
    <t>The wrong message template or agent workflow is selected for the outbound voice agent.</t>
  </si>
  <si>
    <t>Delay in the patient diagnosis or treatment because a clinically important appointment is cancelled, missed, or not properly prepared for.</t>
  </si>
  <si>
    <t>User selects the wrong template and workflow from the dropdown, due to human error or inadequate training/guidance.</t>
  </si>
  <si>
    <t>The risk relates to the user incorrectly populating the message template or by selecting the incorrect message template and/or agent workflow from the drop down list, The most likely impact is the patient does not receive all the relevant information and the option to cancel the appointment if they wanted to or they have the option to cancel when they shouldn't (wrong workflow). Patient harm is dependent on the nature of the clinical issue.</t>
  </si>
  <si>
    <t>Templates are configured within the Config Console by authorised personnel. 
 Once the templates have been selected and voice agent launched, the clinical system will populate the message box with any placeholders shown in square brackets e.g. [Appointment Location].
 Once the Voice Agent has finished making the calls it will send an email to the user that initiated the agent session outlining the key details, including calls made and verified listens, this would prompt the user to follow up on the calls that did not go through or were cancelled when the shouldn't have been.
 The voice agent can not be configured for same day appointments, not only does this give the patient time to prepare but it allows the report console to be completed within 24hrs and viewed by the user.</t>
  </si>
  <si>
    <t>In-person training by the training team, and all X-on Health online resources available via the Help Centre and Academy platform will need to be updated to reflect this hazard to ensure users know how to configure the voice agent messages correctly. For instance, it is possible for templates to be configured after they have been selected in the Voice Agent Message Window, e.g. content in the square brackets if amended will not pull through correctly, so users will need to be trained on best practice configuration via X-on training materials.</t>
  </si>
  <si>
    <t>A supporting business process is recommended so the practice has a defined process for managing the Reports and Config Console in relation to the Voice Agent calls. This should include identifying a named owner (role/team) for ensuring it's continued effectiveness in relation to voice agent configuration, defining what actions are expected to be undertaken and by whom, and the timeliness of those requirements.</t>
  </si>
  <si>
    <t>With all the internal training and design controls already in place, the residual risk will be reduced, however the severity will remain at significant due to the impact an accidental appointment cancellation or limited massage information can have on the patient and the practice.</t>
  </si>
  <si>
    <t>CS26-24</t>
  </si>
  <si>
    <t>On demand outbound voice agent - Inability to complete call</t>
  </si>
  <si>
    <t>In order to move fast and focussed with Voice Agent deployment we will be creating an on demand Outbound Voice Agent process that will have the benefit of facilitating Appointment Reminders but will not be specific to that task allowing for more flexible use of the Outbound Voice Agent feature for more general outbound contact.
*Hazard:* The voice agent call is left incomplete.
*Effect:* The patient may not receive critical appointment information (time, date, location, preparation instructions).
 The patient may be unaware that an appointment exists, has been changed, or requires action.
*Harm:* Missed or delayed clinical appointment if the patient does not attend because they never received or understood the reminder.
 Inadequate preparation for the appointment (e.g. fasting, bringing samples, location changes).
 The patient could be left confused or distressed.
*Possible Causes*
 * Telephony issues (poor network, call drops, no answer, voicemail, call barred or blocked).
 * The patient hangs up before the key content is played (e.g. after the DOB check or before hearing appointment details).
 * The agent encounters repeated speech recognition or keypad failures and times out.
 * Platform or integration errors interrupt the call.
 * Incomplete or invalid patient contact details (wrong number recorded, out€‘of€‘date record).
 * Incorrect or overly long message design leading to patients abandoning the call before critical information is reached.</t>
  </si>
  <si>
    <t>The patient may not receive critical appointment information (time, date, location, preparation instructions).</t>
  </si>
  <si>
    <t>The voice agent call is left incomplete.</t>
  </si>
  <si>
    <t>- Missed or delayed clinical appointment if the patient does not attend because they never received or understood the reminder.
- Inadequate preparation for the appointment (e.g. fasting, bringing samples, location changes).
- The patient could be left confused or distressed.</t>
  </si>
  <si>
    <t xml:space="preserve"> * Telephony issues (poor network, call drops, no answer, voicemail, call barred or blocked).
 * The patient hangs up before the key content is played (e.g. after the DOB check or before hearing appointment details).
 * The agent encounters repeated speech recognition or keypad failures and times out.
 * Platform or integration errors interrupt the call.
 * Incomplete or invalid patient contact details (wrong number recorded, out€‘of€‘date record).
 * Incorrect or overly long message design leading to patients abandoning the call before critical information is reached.</t>
  </si>
  <si>
    <t>The potential for the patient to not pass validation due to speech or keypad recognition failure poses a significant risk, particularly in automated telephony. Furthermore, if the telephony connection fails during the message, the agent and the patient may be out of sync regarding the true status of the appointment, despite this occurrence being unlikely.</t>
  </si>
  <si>
    <t>To reduce the message being overly long or containing errors, templates are configured within the Config Console by authorised personnel. These are later visible in the Voice Agent Message window, allowing the user to see and verify they have selected the correct template, relevant for the appointment session. 
 The outbound Voice Agent calls will also be accessible via X-flow (surgery's IVR call flow). This will allow messaging and functionality without having to open up an Agent channel. A major advantage of this is that we can verify that a human has answered before passing the call to an agent.
 In this instance we want to give the recipient of the call one opportunity to enter their DOB via telephone keypad. Whether this fails or not we will pass the call to an agent where a keypress has been heard as this verifies that a human has answered and not voicemail. If the agent has been passed the call without the DOB having been verified, we will use an LLM model to try and get them to speak their date of birth, this should start with asking for the full DOB in whichever format the caller chooses, moving onto trying to grab individual elements of the DOB if we still don't have it - asking for the month, day and year separately.
 We will be checking DOB against a known value so we will not be validating with any kind of clinical integration.
 Additionally, once the Agent has finished making the calls it will send an email to the user that initiated the Agent session outlining the key details including calls made and verified listens, this would prompt the user to follow up on the calls that did not go through.</t>
  </si>
  <si>
    <t>In-person training given by the X-on training team will be updated to reflect the training required around the Voice Agent feature. Online training resources, such as the X-on Help centre and the Academy, will be updated in the same manner to communicate the required controls.</t>
  </si>
  <si>
    <t>A supporting business process should be recommended so the practice has a defined process for managing the Config Console. This should include identifying a named owner (role/team) for ensuring it's continued effectiveness in relation to voice agent configuration, defining what actions are expected to be undertaken and by whom, and the timeliness of those requirement's.
 The practice will also need to have controls in place to ensure the users understand the reports issued following the completed voice agent task and can act accordingly to reduce the impact of incomplete messaging for the patients.</t>
  </si>
  <si>
    <t>Following implementation of multiple verification controls, completed agent pop-up, report console and user training, the residual risk is further reduced to a more acceptable level.</t>
  </si>
  <si>
    <t>CS26-25</t>
  </si>
  <si>
    <t>On demand outbound voice agent - More then one active user/Agent.</t>
  </si>
  <si>
    <t>In order to move fast and focussed with Voice Agent deployment we will be creating an on demand Outbound Voice Agent process that will have the benefit of facilitating Appointment Reminders but will not be specific to that task allowing for more flexible use of the Outbound Voice Agent feature for more general outbound contact.
Hazard: More then one user is actively setting up the voice agent messages.
Effect: Multiple voice agent messages could be set up for the same information and patients receive multiple agent calls. 
Harm: Patient confusion and distress with multiple messages received.
Possible Causes: Separate users trigger independent voice agent sessions against the same appointments.</t>
  </si>
  <si>
    <t xml:space="preserve">Multiple voice agent messages could be set up for the same information and patients receive multiple agent calls. </t>
  </si>
  <si>
    <t>More then one user is actively setting up the voice agent messages.</t>
  </si>
  <si>
    <t>Patient confusion and distress with multiple messages received.</t>
  </si>
  <si>
    <t>Separate users trigger independent voice agent sessions against the same appointments.</t>
  </si>
  <si>
    <t>The current agent configuring screen allows more then one active user, potentially causing patients to receive multiple messages. This risk therefore, requires additional controls.</t>
  </si>
  <si>
    <t>Only one appointment session can be active at a time and users can run concurrently against different appointment sessions, which stops the risk of multiple agents being configured for the same appointment.
 Should there be a clash of two or more users trying to launch a voice agent on a single appointment session, the first to launch will go through successfully and the other user will receive a pop up stating that the 'your voice agent request was unsuccessful'.
 The system is able to write the activity to the patient's record when a Reminder Call is made. This provides a time stamped audit trail in the clinical system so if multiple calls (i.e. one reminder call 3 days before the appointment, and another reminder call 2 days before) are being made, staff will see multiple entries in the patient's record and can deactivate the redundant agent. This is also visible in the patient contact history area as well as within the feature reports, furthering providing visibility to staff on redundant agent calls or patients receiving too many agent calls.</t>
  </si>
  <si>
    <t>A supporting business process is recommended so the practice has a defined process for managing the voice agent configuration and which practice users are able to send out voice agent calls.</t>
  </si>
  <si>
    <t>With all the internal training and design controls already in place, the residual risks of this feature is reduced to an acceptable level. However the severity will remain at considerable due to the impact of multiple messages being received can have on the patient and the practice. Practices must carefully manage this process.</t>
  </si>
  <si>
    <r>
      <rPr>
        <rFont val="Arial"/>
        <b/>
        <color theme="1"/>
        <sz val="12.0"/>
      </rPr>
      <t xml:space="preserve">Possible </t>
    </r>
    <r>
      <rPr>
        <rFont val="Arial"/>
        <b/>
        <color rgb="FF6D9EEB"/>
        <sz val="12.0"/>
      </rPr>
      <t xml:space="preserve">Causes
</t>
    </r>
  </si>
  <si>
    <t>n/a</t>
  </si>
  <si>
    <r>
      <rPr>
        <rFont val="Arial"/>
        <b/>
        <color theme="1"/>
        <sz val="12.0"/>
      </rPr>
      <t xml:space="preserve">Possible </t>
    </r>
    <r>
      <rPr>
        <rFont val="Arial"/>
        <b/>
        <color rgb="FF6D9EEB"/>
        <sz val="12.0"/>
      </rPr>
      <t xml:space="preserve">Causes
</t>
    </r>
  </si>
  <si>
    <r>
      <rPr>
        <rFont val="Arial"/>
      </rPr>
      <t xml:space="preserve">TORTUS’s Identified Hazards
This callout has been included purely to link the user to the risks TORTUS AI have identified with their product and that these are risks being controlled purely on their side, these risks are transferred to the user and must be considered as part of the users DCB0160 and accompanying business processes. X-on acknowledges these risks but makes it clear that these are controlled by the manufacturer (TORTUS). 
Go to </t>
    </r>
    <r>
      <rPr>
        <rFont val="Arial"/>
        <color rgb="FF1155CC"/>
        <u/>
      </rPr>
      <t>https://trust.tortus.ai/</t>
    </r>
    <r>
      <rPr>
        <rFont val="Arial"/>
      </rPr>
      <t xml:space="preserve"> then navigate to DCB 0129 Documentation: Hazard log. 
</t>
    </r>
  </si>
  <si>
    <r>
      <rPr>
        <rFont val="Arial"/>
        <b/>
        <color theme="1"/>
        <sz val="12.0"/>
      </rPr>
      <t xml:space="preserve">Possible </t>
    </r>
    <r>
      <rPr>
        <rFont val="Arial"/>
        <b/>
        <color rgb="FF6D9EEB"/>
        <sz val="12.0"/>
      </rPr>
      <t xml:space="preserve">Causes
</t>
    </r>
  </si>
  <si>
    <t>Likelihood</t>
  </si>
  <si>
    <t>Very High</t>
  </si>
  <si>
    <t>Severity Classification</t>
  </si>
  <si>
    <t>Interpretation</t>
  </si>
  <si>
    <t>Number of Patients Affected</t>
  </si>
  <si>
    <t>Catastrophic</t>
  </si>
  <si>
    <t>Death</t>
  </si>
  <si>
    <t>Multiple</t>
  </si>
  <si>
    <t>Permanent life-changing incapacity and any condition for which the prognosis is death or permanent life-changing incapacity; severe injury or severe incapacity from which recovery is not expected in the short term</t>
  </si>
  <si>
    <t xml:space="preserve">Major </t>
  </si>
  <si>
    <t>Single</t>
  </si>
  <si>
    <t>Severity</t>
  </si>
  <si>
    <t>Likelihood Category</t>
  </si>
  <si>
    <t>Severe injury or severe incapacity from which recovery is expected in the short term</t>
  </si>
  <si>
    <t>Very high</t>
  </si>
  <si>
    <t>Certain or almost certain; highly likely to occur</t>
  </si>
  <si>
    <t>Severe psychological trauma</t>
  </si>
  <si>
    <t>Not certain but very possible; reasonably expected to occur in the majority of cases</t>
  </si>
  <si>
    <t xml:space="preserve">Considerable </t>
  </si>
  <si>
    <t>Possible</t>
  </si>
  <si>
    <t>Could occur but in the great majority of occasions will not</t>
  </si>
  <si>
    <t>Minor injury or injuries from which recovery is not expected in the short term</t>
  </si>
  <si>
    <t>Very low</t>
  </si>
  <si>
    <t>Negligible or nearly negligible possibility of occurring</t>
  </si>
  <si>
    <t>Significant psychological trauma</t>
  </si>
  <si>
    <t xml:space="preserve">Significant </t>
  </si>
  <si>
    <t>Unacceptable level of risk</t>
  </si>
  <si>
    <t>Minor injury from which recovery is expected in the short term</t>
  </si>
  <si>
    <t>Mandatory elimination of hazard or addition of control measure to reduce risk to an acceptable level</t>
  </si>
  <si>
    <t>Minor psychological upset; inconvenience</t>
  </si>
  <si>
    <t>Undesirable level of risk. Attempts should be made to eliminate the hazard or implement control measures to reduce risk to an acceptable level. Shall only be acceptable when further risk reduction is impractical</t>
  </si>
  <si>
    <t xml:space="preserve">Minor </t>
  </si>
  <si>
    <t>Minor injury from which recovery is expected in the short term; minor psychological upset; inconvenience; any negligible consequence</t>
  </si>
  <si>
    <t>Acceptable where cost of further reduction outweighs benefits gained or where further risk reduction is impractical</t>
  </si>
  <si>
    <t>Acceptable, no further action required</t>
  </si>
  <si>
    <t>ICNS (All products)</t>
  </si>
  <si>
    <t>Status Summary</t>
  </si>
  <si>
    <t>Initial Risk (1-5)</t>
  </si>
  <si>
    <t>Residual Risk - Likelihood</t>
  </si>
  <si>
    <t>Total</t>
  </si>
  <si>
    <t>Surgery Connect</t>
  </si>
  <si>
    <t>Surgery Intellect</t>
  </si>
  <si>
    <t>OC and Voice Agents</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</si>
</sst>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0"/>
    <numFmt numFmtId="165" formatCode="dd/mm/yy"/>
    <numFmt numFmtId="166" formatCode="dd/MM/yyyy"/>
    <numFmt numFmtId="167" formatCode="d/mmm/yy hh:mm"/>
    <numFmt numFmtId="168" formatCode="dd/mmm/yy hh:mm"/>
    <numFmt numFmtId="169" formatCode="d/mmmm/yy hh:mm"/>
  </numFmts>
  <fonts count="39">
    <font>
      <sz val="10.0"/>
      <color rgb="FF000000"/>
      <name val="Arial"/>
      <scheme val="minor"/>
    </font>
    <font>
      <sz val="10.0"/>
      <color theme="1"/>
      <name val="Arial"/>
    </font>
    <font>
      <b/>
      <sz val="10.0"/>
      <color rgb="FF000000"/>
      <name val="Arial"/>
    </font>
    <font/>
    <font>
      <b/>
      <sz val="10.0"/>
      <color theme="1"/>
      <name val="Arial"/>
    </font>
    <font>
      <sz val="10.0"/>
      <color rgb="FF000000"/>
      <name val="Arial"/>
    </font>
    <font>
      <sz val="10.0"/>
      <color rgb="FFFF0000"/>
      <name val="Arial"/>
    </font>
    <font>
      <b/>
      <sz val="16.0"/>
      <color theme="1"/>
      <name val="Arial"/>
    </font>
    <font>
      <sz val="35.0"/>
      <color rgb="FF10253F"/>
      <name val="Arial"/>
    </font>
    <font>
      <sz val="35.0"/>
      <color rgb="FF000000"/>
      <name val="Arial"/>
    </font>
    <font>
      <b/>
      <sz val="20.0"/>
      <color rgb="FF10253F"/>
      <name val="Arial"/>
    </font>
    <font>
      <sz val="16.0"/>
      <color theme="1"/>
      <name val="Arial"/>
    </font>
    <font>
      <sz val="12.0"/>
      <color rgb="FF0000FF"/>
      <name val="Arial"/>
    </font>
    <font>
      <sz val="15.0"/>
      <color theme="1"/>
      <name val="Arial"/>
    </font>
    <font>
      <color theme="1"/>
      <name val="Arial"/>
    </font>
    <font>
      <b/>
      <sz val="12.0"/>
      <color theme="1"/>
      <name val="Arial"/>
    </font>
    <font>
      <sz val="11.0"/>
      <color theme="1"/>
      <name val="Calibri"/>
    </font>
    <font>
      <sz val="12.0"/>
      <color theme="1"/>
      <name val="Arial"/>
    </font>
    <font>
      <sz val="12.0"/>
      <color theme="1"/>
      <name val="Calibri"/>
    </font>
    <font>
      <sz val="11.0"/>
      <color theme="1"/>
      <name val="Arial"/>
    </font>
    <font>
      <color theme="1"/>
      <name val="Arial"/>
      <scheme val="minor"/>
    </font>
    <font>
      <b/>
      <sz val="15.0"/>
      <color rgb="FFFFFFFF"/>
      <name val="Arial"/>
    </font>
    <font>
      <b/>
      <sz val="14.0"/>
      <color theme="1"/>
      <name val="Arial"/>
    </font>
    <font>
      <b/>
      <sz val="12.0"/>
      <color theme="7"/>
      <name val="Arial"/>
    </font>
    <font>
      <b/>
      <sz val="12.0"/>
      <color rgb="FFFF0000"/>
      <name val="Arial"/>
    </font>
    <font>
      <b/>
      <sz val="12.0"/>
      <color theme="8"/>
      <name val="Arial"/>
    </font>
    <font>
      <sz val="10.0"/>
      <color theme="1"/>
      <name val="Arial"/>
      <scheme val="minor"/>
    </font>
    <font>
      <sz val="10.0"/>
      <color rgb="FF10253F"/>
      <name val="Arial"/>
      <scheme val="minor"/>
    </font>
    <font>
      <u/>
      <color rgb="FF0000FF"/>
      <name val="Arial"/>
    </font>
    <font>
      <b/>
      <sz val="12.0"/>
      <color rgb="FF38761D"/>
      <name val="Arial"/>
    </font>
    <font>
      <b/>
      <sz val="12.0"/>
      <color rgb="FF674EA7"/>
      <name val="Arial"/>
    </font>
    <font>
      <sz val="10.0"/>
      <color theme="1"/>
      <name val="Calibri"/>
    </font>
    <font>
      <sz val="12.0"/>
      <color theme="1"/>
      <name val="Arial"/>
      <scheme val="minor"/>
    </font>
    <font>
      <b/>
      <sz val="12.0"/>
      <color theme="1"/>
      <name val="Arial"/>
      <scheme val="minor"/>
    </font>
    <font>
      <b/>
      <sz val="13.0"/>
      <color theme="1"/>
      <name val="Arial"/>
    </font>
    <font>
      <b/>
      <i/>
      <sz val="12.0"/>
      <color rgb="FF000000"/>
      <name val="Arial"/>
    </font>
    <font>
      <i/>
      <sz val="12.0"/>
      <color rgb="FF000000"/>
      <name val="Arial"/>
    </font>
    <font>
      <sz val="12.0"/>
      <color rgb="FF000000"/>
      <name val="Arial"/>
    </font>
    <font>
      <b/>
      <sz val="12.0"/>
      <color rgb="FF000000"/>
      <name val="Arial"/>
    </font>
  </fonts>
  <fills count="17">
    <fill>
      <patternFill patternType="none"/>
    </fill>
    <fill>
      <patternFill patternType="lightGray"/>
    </fill>
    <fill>
      <patternFill patternType="solid">
        <fgColor rgb="FFFFFFFF"/>
        <bgColor rgb="FFFFFFFF"/>
      </patternFill>
    </fill>
    <fill>
      <patternFill patternType="solid">
        <fgColor rgb="FFC0C0C0"/>
        <bgColor rgb="FFC0C0C0"/>
      </patternFill>
    </fill>
    <fill>
      <patternFill patternType="solid">
        <fgColor rgb="FFD8D8D8"/>
        <bgColor rgb="FFD8D8D8"/>
      </patternFill>
    </fill>
    <fill>
      <patternFill patternType="solid">
        <fgColor rgb="FF000000"/>
        <bgColor rgb="FF000000"/>
      </patternFill>
    </fill>
    <fill>
      <patternFill patternType="solid">
        <fgColor rgb="FFCCCCCC"/>
        <bgColor rgb="FFCCCCCC"/>
      </patternFill>
    </fill>
    <fill>
      <patternFill patternType="solid">
        <fgColor rgb="FFC6D9F0"/>
        <bgColor rgb="FFC6D9F0"/>
      </patternFill>
    </fill>
    <fill>
      <patternFill patternType="solid">
        <fgColor rgb="FFFABF8F"/>
        <bgColor rgb="FFFABF8F"/>
      </patternFill>
    </fill>
    <fill>
      <patternFill patternType="solid">
        <fgColor rgb="FFD99594"/>
        <bgColor rgb="FFD99594"/>
      </patternFill>
    </fill>
    <fill>
      <patternFill patternType="solid">
        <fgColor rgb="FFE36C0A"/>
        <bgColor rgb="FFE36C0A"/>
      </patternFill>
    </fill>
    <fill>
      <patternFill patternType="solid">
        <fgColor rgb="FFD6E3BC"/>
        <bgColor rgb="FFD6E3BC"/>
      </patternFill>
    </fill>
    <fill>
      <patternFill patternType="solid">
        <fgColor rgb="FFFFFF66"/>
        <bgColor rgb="FFFFFF66"/>
      </patternFill>
    </fill>
    <fill>
      <patternFill patternType="solid">
        <fgColor rgb="FF9EFEB5"/>
        <bgColor rgb="FF9EFEB5"/>
      </patternFill>
    </fill>
    <fill>
      <patternFill patternType="solid">
        <fgColor rgb="FFDBE5F1"/>
        <bgColor rgb="FFDBE5F1"/>
      </patternFill>
    </fill>
    <fill>
      <patternFill patternType="solid">
        <fgColor rgb="FFDFE4EC"/>
        <bgColor rgb="FFDFE4EC"/>
      </patternFill>
    </fill>
    <fill>
      <patternFill patternType="solid">
        <fgColor theme="0"/>
        <bgColor theme="0"/>
      </patternFill>
    </fill>
  </fills>
  <borders count="81">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7F7F7F"/>
      </right>
      <top style="thin">
        <color rgb="FF000000"/>
      </top>
      <bottom style="thin">
        <color rgb="FF000000"/>
      </bottom>
    </border>
    <border>
      <left style="thin">
        <color rgb="FF7F7F7F"/>
      </left>
      <right style="thin">
        <color rgb="FF7F7F7F"/>
      </right>
      <top style="thin">
        <color rgb="FF000000"/>
      </top>
      <bottom style="thin">
        <color rgb="FF000000"/>
      </bottom>
    </border>
    <border>
      <left style="thin">
        <color rgb="FF7F7F7F"/>
      </left>
      <top style="thin">
        <color rgb="FF000000"/>
      </top>
      <bottom style="thin">
        <color rgb="FF000000"/>
      </bottom>
    </border>
    <border>
      <left style="thin">
        <color rgb="FF7F7F7F"/>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top style="thin">
        <color rgb="FF000000"/>
      </top>
      <bottom style="thin">
        <color rgb="FF000000"/>
      </bottom>
    </border>
    <border>
      <left/>
      <right/>
      <top/>
      <bottom/>
    </border>
    <border>
      <left style="thin">
        <color rgb="FF000000"/>
      </left>
      <right/>
      <top style="thin">
        <color rgb="FF000000"/>
      </top>
      <bottom style="thin">
        <color rgb="FF000000"/>
      </bottom>
    </border>
    <border>
      <left/>
      <top/>
      <bottom/>
    </border>
    <border>
      <top/>
      <bottom/>
    </border>
    <border>
      <left style="thin">
        <color rgb="FF000000"/>
      </left>
      <right style="thin">
        <color rgb="FF000000"/>
      </right>
      <top style="thin">
        <color rgb="FF000000"/>
      </top>
    </border>
    <border>
      <right style="thick">
        <color rgb="FFFF0000"/>
      </right>
    </border>
    <border>
      <top style="thin">
        <color rgb="FF000000"/>
      </top>
    </border>
    <border>
      <right style="thick">
        <color rgb="FFFF0000"/>
      </right>
      <top style="thin">
        <color rgb="FF000000"/>
      </top>
    </border>
    <border>
      <top style="thick">
        <color rgb="FF000000"/>
      </top>
    </border>
    <border>
      <right style="thick">
        <color rgb="FF000000"/>
      </right>
      <top style="thick">
        <color rgb="FF000000"/>
      </top>
    </border>
    <border>
      <left style="thin">
        <color rgb="FF000000"/>
      </left>
      <right style="thin">
        <color rgb="FF000000"/>
      </right>
    </border>
    <border>
      <left style="thick">
        <color rgb="FF000000"/>
      </left>
      <top style="thick">
        <color rgb="FF000000"/>
      </top>
      <bottom style="thick">
        <color rgb="FF000000"/>
      </bottom>
    </border>
    <border>
      <top style="thick">
        <color rgb="FF000000"/>
      </top>
      <bottom style="thick">
        <color rgb="FF000000"/>
      </bottom>
    </border>
    <border>
      <right style="thick">
        <color rgb="FF000000"/>
      </right>
      <top style="thick">
        <color rgb="FF000000"/>
      </top>
      <bottom style="thick">
        <color rgb="FF000000"/>
      </bottom>
    </border>
    <border>
      <bottom style="thick">
        <color rgb="FF000000"/>
      </bottom>
    </border>
    <border>
      <right style="thick">
        <color rgb="FF000000"/>
      </right>
      <bottom style="thick">
        <color rgb="FF000000"/>
      </bottom>
    </border>
    <border>
      <left style="thin">
        <color rgb="FF000000"/>
      </left>
      <right style="thin">
        <color rgb="FF000000"/>
      </right>
      <bottom style="thin">
        <color rgb="FF000000"/>
      </bottom>
    </border>
    <border>
      <right style="thick">
        <color rgb="FF000000"/>
      </right>
    </border>
    <border>
      <right style="thick">
        <color rgb="FF000000"/>
      </right>
      <top style="thin">
        <color rgb="FF000000"/>
      </top>
    </border>
    <border>
      <right style="thin">
        <color rgb="FF000000"/>
      </right>
      <bottom style="thin">
        <color rgb="FF000000"/>
      </bottom>
    </border>
    <border>
      <left style="medium">
        <color rgb="FF000000"/>
      </left>
      <right/>
      <top style="medium">
        <color rgb="FF000000"/>
      </top>
    </border>
    <border>
      <left style="thin">
        <color rgb="FF000000"/>
      </left>
      <right style="medium">
        <color rgb="FF000000"/>
      </right>
      <top style="medium">
        <color rgb="FF000000"/>
      </top>
      <bottom style="thin">
        <color rgb="FF000000"/>
      </bottom>
    </border>
    <border>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medium">
        <color rgb="FF000000"/>
      </left>
      <right style="medium">
        <color rgb="FF000000"/>
      </right>
      <top style="medium">
        <color rgb="FF000000"/>
      </top>
    </border>
    <border>
      <left style="medium">
        <color rgb="FF000000"/>
      </left>
      <right/>
      <top style="medium">
        <color rgb="FF000000"/>
      </top>
      <bottom/>
    </border>
    <border>
      <left style="medium">
        <color rgb="FF000000"/>
      </left>
      <right/>
    </border>
    <border>
      <left style="thin">
        <color rgb="FF000000"/>
      </left>
      <right style="medium">
        <color rgb="FF000000"/>
      </right>
      <top style="thin">
        <color rgb="FF000000"/>
      </top>
      <bottom style="thin">
        <color rgb="FF000000"/>
      </bottom>
    </border>
    <border>
      <left/>
      <right style="thin">
        <color rgb="FF000000"/>
      </right>
      <top style="thin">
        <color rgb="FF000000"/>
      </top>
      <bottom style="thin">
        <color rgb="FF000000"/>
      </bottom>
    </border>
    <border>
      <left style="medium">
        <color rgb="FF000000"/>
      </left>
      <right style="medium">
        <color rgb="FF000000"/>
      </right>
      <bottom style="medium">
        <color rgb="FF000000"/>
      </bottom>
    </border>
    <border>
      <left style="medium">
        <color rgb="FF000000"/>
      </left>
      <right/>
      <top/>
      <bottom style="medium">
        <color rgb="FF000000"/>
      </bottom>
    </border>
    <border>
      <left style="medium">
        <color rgb="FF000000"/>
      </left>
      <right style="medium">
        <color rgb="FF000000"/>
      </right>
    </border>
    <border>
      <left style="thin">
        <color rgb="FF000000"/>
      </left>
      <right style="medium">
        <color rgb="FF000000"/>
      </right>
      <bottom style="thin">
        <color rgb="FF000000"/>
      </bottom>
    </border>
    <border>
      <right style="thin">
        <color rgb="FF000000"/>
      </right>
      <top style="thin">
        <color rgb="FF000000"/>
      </top>
    </border>
    <border>
      <left style="thin">
        <color rgb="FF000000"/>
      </left>
      <right style="medium">
        <color rgb="FF000000"/>
      </right>
      <top style="thin">
        <color rgb="FF000000"/>
      </top>
    </border>
    <border>
      <left style="medium">
        <color rgb="FF000000"/>
      </left>
      <right/>
      <bottom style="medium">
        <color rgb="FF000000"/>
      </bottom>
    </border>
    <border>
      <left style="thin">
        <color rgb="FF000000"/>
      </left>
      <right style="medium">
        <color rgb="FF000000"/>
      </right>
      <top style="thin">
        <color rgb="FF000000"/>
      </top>
      <bottom style="medium">
        <color rgb="FF000000"/>
      </bottom>
    </border>
    <border>
      <left/>
      <right style="thin">
        <color rgb="FF000000"/>
      </right>
      <top style="thin">
        <color rgb="FF000000"/>
      </top>
      <bottom/>
    </border>
    <border>
      <left style="thin">
        <color rgb="FF000000"/>
      </left>
      <right style="thin">
        <color rgb="FF000000"/>
      </right>
      <top style="thin">
        <color rgb="FF000000"/>
      </top>
      <bottom/>
    </border>
    <border>
      <left style="thin">
        <color rgb="FF000000"/>
      </left>
      <right style="medium">
        <color rgb="FF000000"/>
      </right>
      <top style="thin">
        <color rgb="FF000000"/>
      </top>
      <bottom/>
    </border>
    <border>
      <left style="medium">
        <color rgb="FF000000"/>
      </left>
      <right style="medium">
        <color rgb="FF000000"/>
      </right>
      <bottom style="thin">
        <color rgb="FF000000"/>
      </bottom>
    </border>
    <border>
      <left style="medium">
        <color rgb="FF000000"/>
      </left>
      <right style="thin">
        <color rgb="FF000000"/>
      </right>
      <top style="medium">
        <color rgb="FF000000"/>
      </top>
      <bottom style="thin">
        <color rgb="FF000000"/>
      </bottom>
    </border>
    <border>
      <left style="medium">
        <color rgb="FF000000"/>
      </left>
      <right style="medium">
        <color rgb="FF000000"/>
      </right>
      <top style="thin">
        <color rgb="FF000000"/>
      </top>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style="medium">
        <color rgb="FF000000"/>
      </left>
      <right style="medium">
        <color rgb="FF000000"/>
      </right>
      <top style="medium">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right style="medium">
        <color rgb="FF000000"/>
      </righ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right style="medium">
        <color rgb="FF000000"/>
      </right>
      <top style="thin">
        <color rgb="FF000000"/>
      </top>
      <bottom style="thin">
        <color rgb="FF000000"/>
      </bottom>
    </border>
    <border>
      <left style="medium">
        <color rgb="FF000000"/>
      </left>
      <right style="medium">
        <color rgb="FF000000"/>
      </righ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bottom style="thin">
        <color rgb="FF000000"/>
      </bottom>
    </border>
    <border>
      <left style="medium">
        <color rgb="FF000000"/>
      </left>
      <right/>
      <top style="medium">
        <color rgb="FF000000"/>
      </top>
      <bottom style="thin">
        <color rgb="FF000000"/>
      </bottom>
    </border>
    <border>
      <left style="medium">
        <color rgb="FF000000"/>
      </left>
      <top style="thin">
        <color rgb="FF000000"/>
      </top>
      <bottom style="thin">
        <color rgb="FF000000"/>
      </bottom>
    </border>
    <border>
      <left style="medium">
        <color rgb="FF000000"/>
      </left>
      <right/>
      <top style="thin">
        <color rgb="FF000000"/>
      </top>
      <bottom style="thin">
        <color rgb="FF000000"/>
      </bottom>
    </border>
    <border>
      <left style="medium">
        <color rgb="FF000000"/>
      </left>
      <right/>
      <top style="thin">
        <color rgb="FF000000"/>
      </top>
      <bottom/>
    </border>
    <border>
      <right style="thin">
        <color rgb="FF000000"/>
      </right>
      <top style="thin">
        <color rgb="FF000000"/>
      </top>
      <bottom style="medium">
        <color rgb="FF000000"/>
      </bottom>
    </border>
    <border>
      <left style="medium">
        <color rgb="FF000000"/>
      </left>
      <right/>
      <top style="thin">
        <color rgb="FF000000"/>
      </top>
      <bottom style="medium">
        <color rgb="FF000000"/>
      </bottom>
    </border>
    <border>
      <left style="medium">
        <color rgb="FF000000"/>
      </left>
      <top style="thin">
        <color rgb="FF000000"/>
      </top>
      <bottom style="medium">
        <color rgb="FF000000"/>
      </bottom>
    </border>
    <border>
      <left style="thin">
        <color rgb="FF000000"/>
      </left>
      <top style="medium">
        <color rgb="FF000000"/>
      </top>
      <bottom style="thin">
        <color rgb="FF000000"/>
      </bottom>
    </border>
    <border>
      <right style="thin">
        <color rgb="FF000000"/>
      </right>
      <top style="medium">
        <color rgb="FF000000"/>
      </top>
      <bottom style="thin">
        <color rgb="FF000000"/>
      </bottom>
    </border>
    <border>
      <left style="medium">
        <color rgb="FF000000"/>
      </left>
      <right style="thin">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s>
  <cellStyleXfs count="1">
    <xf borderId="0" fillId="0" fontId="0" numFmtId="0" applyAlignment="1" applyFont="1"/>
  </cellStyleXfs>
  <cellXfs count="308">
    <xf borderId="0" fillId="0" fontId="0" numFmtId="0" xfId="0" applyAlignment="1" applyFont="1">
      <alignment readingOrder="0" shrinkToFit="0" vertical="bottom" wrapText="0"/>
    </xf>
    <xf borderId="0" fillId="0" fontId="1" numFmtId="0" xfId="0" applyFont="1"/>
    <xf borderId="0" fillId="0" fontId="2" numFmtId="0" xfId="0" applyAlignment="1" applyFont="1">
      <alignment readingOrder="0" shrinkToFit="0" vertical="center" wrapText="1"/>
    </xf>
    <xf borderId="1" fillId="0" fontId="2" numFmtId="0" xfId="0" applyAlignment="1" applyBorder="1" applyFont="1">
      <alignment readingOrder="0" shrinkToFit="0" vertical="center" wrapText="1"/>
    </xf>
    <xf borderId="2" fillId="0" fontId="3" numFmtId="0" xfId="0" applyBorder="1" applyFont="1"/>
    <xf borderId="3" fillId="0" fontId="3" numFmtId="0" xfId="0" applyBorder="1" applyFont="1"/>
    <xf borderId="0" fillId="0" fontId="4" numFmtId="0" xfId="0" applyAlignment="1" applyFont="1">
      <alignment shrinkToFit="0" vertical="center" wrapText="1"/>
    </xf>
    <xf borderId="0" fillId="0" fontId="4" numFmtId="0" xfId="0" applyAlignment="1" applyFont="1">
      <alignment horizontal="left" shrinkToFit="0" vertical="center" wrapText="1"/>
    </xf>
    <xf borderId="4" fillId="0" fontId="4" numFmtId="0" xfId="0" applyAlignment="1" applyBorder="1" applyFont="1">
      <alignment horizontal="left" shrinkToFit="0" vertical="center" wrapText="1"/>
    </xf>
    <xf borderId="5" fillId="0" fontId="5" numFmtId="0" xfId="0" applyAlignment="1" applyBorder="1" applyFont="1">
      <alignment horizontal="left" readingOrder="0" shrinkToFit="0" vertical="center" wrapText="1"/>
    </xf>
    <xf borderId="6" fillId="0" fontId="4" numFmtId="0" xfId="0" applyAlignment="1" applyBorder="1" applyFont="1">
      <alignment horizontal="left" shrinkToFit="0" vertical="center" wrapText="1"/>
    </xf>
    <xf borderId="6" fillId="0" fontId="6" numFmtId="0" xfId="0" applyAlignment="1" applyBorder="1" applyFont="1">
      <alignment horizontal="left" shrinkToFit="0" vertical="center" wrapText="1"/>
    </xf>
    <xf borderId="0" fillId="0" fontId="6" numFmtId="0" xfId="0" applyAlignment="1" applyFont="1">
      <alignment horizontal="left" shrinkToFit="0" vertical="center" wrapText="1"/>
    </xf>
    <xf borderId="5" fillId="0" fontId="4" numFmtId="0" xfId="0" applyAlignment="1" applyBorder="1" applyFont="1">
      <alignment horizontal="left" shrinkToFit="0" vertical="center" wrapText="1"/>
    </xf>
    <xf borderId="7" fillId="0" fontId="5" numFmtId="0" xfId="0" applyAlignment="1" applyBorder="1" applyFont="1">
      <alignment horizontal="left" shrinkToFit="0" vertical="center" wrapText="1"/>
    </xf>
    <xf borderId="7" fillId="0" fontId="6" numFmtId="164" xfId="0" applyAlignment="1" applyBorder="1" applyFont="1" applyNumberFormat="1">
      <alignment horizontal="left" readingOrder="0" shrinkToFit="0" vertical="center" wrapText="1"/>
    </xf>
    <xf borderId="0" fillId="0" fontId="6" numFmtId="164" xfId="0" applyAlignment="1" applyFont="1" applyNumberFormat="1">
      <alignment horizontal="left" shrinkToFit="0" vertical="center" wrapText="1"/>
    </xf>
    <xf borderId="5" fillId="0" fontId="4" numFmtId="0" xfId="0" applyAlignment="1" applyBorder="1" applyFont="1">
      <alignment vertical="center"/>
    </xf>
    <xf borderId="7" fillId="0" fontId="6" numFmtId="165" xfId="0" applyAlignment="1" applyBorder="1" applyFont="1" applyNumberFormat="1">
      <alignment horizontal="left" readingOrder="0" shrinkToFit="0" vertical="center" wrapText="1"/>
    </xf>
    <xf borderId="0" fillId="0" fontId="7" numFmtId="0" xfId="0" applyAlignment="1" applyFont="1">
      <alignment horizontal="right"/>
    </xf>
    <xf borderId="0" fillId="0" fontId="8" numFmtId="0" xfId="0" applyAlignment="1" applyFont="1">
      <alignment horizontal="left" readingOrder="1" vertical="center"/>
    </xf>
    <xf borderId="0" fillId="0" fontId="9" numFmtId="0" xfId="0" applyAlignment="1" applyFont="1">
      <alignment horizontal="left" readingOrder="1" vertical="center"/>
    </xf>
    <xf borderId="0" fillId="0" fontId="10" numFmtId="0" xfId="0" applyAlignment="1" applyFont="1">
      <alignment horizontal="left" readingOrder="1" vertical="center"/>
    </xf>
    <xf borderId="0" fillId="0" fontId="11" numFmtId="0" xfId="0" applyAlignment="1" applyFont="1">
      <alignment horizontal="center" vertical="bottom"/>
    </xf>
    <xf borderId="1" fillId="0" fontId="11" numFmtId="0" xfId="0" applyAlignment="1" applyBorder="1" applyFont="1">
      <alignment horizontal="center" readingOrder="0" vertical="bottom"/>
    </xf>
    <xf borderId="0" fillId="0" fontId="12" numFmtId="0" xfId="0" applyAlignment="1" applyFont="1">
      <alignment horizontal="left" shrinkToFit="0" vertical="top" wrapText="1"/>
    </xf>
    <xf borderId="0" fillId="0" fontId="11" numFmtId="0" xfId="0" applyAlignment="1" applyFont="1">
      <alignment vertical="bottom"/>
    </xf>
    <xf borderId="8" fillId="0" fontId="13" numFmtId="0" xfId="0" applyAlignment="1" applyBorder="1" applyFont="1">
      <alignment horizontal="left" vertical="bottom"/>
    </xf>
    <xf borderId="8" fillId="0" fontId="11" numFmtId="0" xfId="0" applyAlignment="1" applyBorder="1" applyFont="1">
      <alignment horizontal="center" vertical="bottom"/>
    </xf>
    <xf borderId="0" fillId="0" fontId="14" numFmtId="0" xfId="0" applyAlignment="1" applyFont="1">
      <alignment vertical="bottom"/>
    </xf>
    <xf borderId="0" fillId="0" fontId="6" numFmtId="0" xfId="0" applyAlignment="1" applyFont="1">
      <alignment readingOrder="0"/>
    </xf>
    <xf borderId="8" fillId="0" fontId="13" numFmtId="0" xfId="0" applyAlignment="1" applyBorder="1" applyFont="1">
      <alignment horizontal="left" readingOrder="0" vertical="bottom"/>
    </xf>
    <xf borderId="8" fillId="0" fontId="13" numFmtId="0" xfId="0" applyAlignment="1" applyBorder="1" applyFont="1">
      <alignment vertical="bottom"/>
    </xf>
    <xf borderId="0" fillId="0" fontId="14" numFmtId="0" xfId="0" applyAlignment="1" applyFont="1">
      <alignment readingOrder="0" vertical="bottom"/>
    </xf>
    <xf borderId="0" fillId="0" fontId="14" numFmtId="0" xfId="0" applyAlignment="1" applyFont="1">
      <alignment horizontal="right" vertical="bottom"/>
    </xf>
    <xf borderId="0" fillId="0" fontId="6" numFmtId="0" xfId="0" applyAlignment="1" applyFont="1">
      <alignment readingOrder="0" shrinkToFit="0" wrapText="1"/>
    </xf>
    <xf borderId="8" fillId="0" fontId="6" numFmtId="0" xfId="0" applyAlignment="1" applyBorder="1" applyFont="1">
      <alignment readingOrder="0" shrinkToFit="0" wrapText="1"/>
    </xf>
    <xf borderId="0" fillId="2" fontId="15" numFmtId="0" xfId="0" applyAlignment="1" applyFill="1" applyFont="1">
      <alignment horizontal="left" vertical="center"/>
    </xf>
    <xf borderId="0" fillId="0" fontId="15" numFmtId="0" xfId="0" applyAlignment="1" applyFont="1">
      <alignment horizontal="left" vertical="center"/>
    </xf>
    <xf borderId="0" fillId="0" fontId="16" numFmtId="0" xfId="0" applyFont="1"/>
    <xf borderId="0" fillId="0" fontId="1" numFmtId="0" xfId="0" applyAlignment="1" applyFont="1">
      <alignment horizontal="left" vertical="center"/>
    </xf>
    <xf borderId="0" fillId="2" fontId="4" numFmtId="0" xfId="0" applyAlignment="1" applyFont="1">
      <alignment horizontal="left" shrinkToFit="0" vertical="center" wrapText="1"/>
    </xf>
    <xf borderId="8" fillId="3" fontId="4" numFmtId="0" xfId="0" applyAlignment="1" applyBorder="1" applyFill="1" applyFont="1">
      <alignment horizontal="left" shrinkToFit="0" vertical="center" wrapText="1"/>
    </xf>
    <xf borderId="9" fillId="3" fontId="4" numFmtId="0" xfId="0" applyAlignment="1" applyBorder="1" applyFont="1">
      <alignment horizontal="left" shrinkToFit="0" vertical="center" wrapText="1"/>
    </xf>
    <xf borderId="0" fillId="2" fontId="1" numFmtId="164" xfId="0" applyAlignment="1" applyFont="1" applyNumberFormat="1">
      <alignment horizontal="left" shrinkToFit="0" vertical="center" wrapText="1"/>
    </xf>
    <xf borderId="8" fillId="0" fontId="1" numFmtId="164" xfId="0" applyAlignment="1" applyBorder="1" applyFont="1" applyNumberFormat="1">
      <alignment horizontal="left" shrinkToFit="0" vertical="center" wrapText="1"/>
    </xf>
    <xf borderId="8" fillId="0" fontId="1" numFmtId="0" xfId="0" applyAlignment="1" applyBorder="1" applyFont="1">
      <alignment horizontal="left" shrinkToFit="0" vertical="center" wrapText="1"/>
    </xf>
    <xf borderId="1" fillId="0" fontId="1" numFmtId="0" xfId="0" applyAlignment="1" applyBorder="1" applyFont="1">
      <alignment horizontal="left" readingOrder="0" shrinkToFit="0" vertical="center" wrapText="1"/>
    </xf>
    <xf borderId="8" fillId="0" fontId="5" numFmtId="0" xfId="0" applyAlignment="1" applyBorder="1" applyFont="1">
      <alignment horizontal="left" shrinkToFit="0" vertical="center" wrapText="1"/>
    </xf>
    <xf borderId="8" fillId="0" fontId="1" numFmtId="164" xfId="0" applyAlignment="1" applyBorder="1" applyFont="1" applyNumberFormat="1">
      <alignment horizontal="left" readingOrder="0" shrinkToFit="0" vertical="center" wrapText="1"/>
    </xf>
    <xf borderId="8" fillId="0" fontId="1" numFmtId="0" xfId="0" applyAlignment="1" applyBorder="1" applyFont="1">
      <alignment horizontal="left" readingOrder="0" shrinkToFit="0" vertical="center" wrapText="1"/>
    </xf>
    <xf borderId="0" fillId="2" fontId="1" numFmtId="164" xfId="0" applyAlignment="1" applyFont="1" applyNumberFormat="1">
      <alignment horizontal="left" shrinkToFit="0" vertical="top" wrapText="1"/>
    </xf>
    <xf borderId="8" fillId="0" fontId="1" numFmtId="164" xfId="0" applyAlignment="1" applyBorder="1" applyFont="1" applyNumberFormat="1">
      <alignment horizontal="left" readingOrder="0" shrinkToFit="0" vertical="top" wrapText="1"/>
    </xf>
    <xf borderId="8" fillId="0" fontId="1" numFmtId="166" xfId="0" applyAlignment="1" applyBorder="1" applyFont="1" applyNumberFormat="1">
      <alignment horizontal="left" readingOrder="0" shrinkToFit="0" vertical="top" wrapText="1"/>
    </xf>
    <xf borderId="1" fillId="0" fontId="1" numFmtId="0" xfId="0" applyAlignment="1" applyBorder="1" applyFont="1">
      <alignment horizontal="left" readingOrder="0" shrinkToFit="0" vertical="top" wrapText="1"/>
    </xf>
    <xf borderId="0" fillId="0" fontId="1" numFmtId="0" xfId="0" applyAlignment="1" applyFont="1">
      <alignment horizontal="left" vertical="top"/>
    </xf>
    <xf borderId="8" fillId="0" fontId="1" numFmtId="164" xfId="0" applyAlignment="1" applyBorder="1" applyFont="1" applyNumberFormat="1">
      <alignment horizontal="left" shrinkToFit="0" vertical="top" wrapText="1"/>
    </xf>
    <xf borderId="8" fillId="0" fontId="1" numFmtId="14" xfId="0" applyAlignment="1" applyBorder="1" applyFont="1" applyNumberFormat="1">
      <alignment horizontal="left" shrinkToFit="0" vertical="top" wrapText="1"/>
    </xf>
    <xf borderId="1" fillId="0" fontId="1" numFmtId="0" xfId="0" applyAlignment="1" applyBorder="1" applyFont="1">
      <alignment horizontal="left" shrinkToFit="0" vertical="top" wrapText="1"/>
    </xf>
    <xf borderId="0" fillId="2" fontId="1" numFmtId="0" xfId="0" applyAlignment="1" applyFont="1">
      <alignment horizontal="left" vertical="center"/>
    </xf>
    <xf borderId="8" fillId="2" fontId="1" numFmtId="0" xfId="0" applyAlignment="1" applyBorder="1" applyFont="1">
      <alignment horizontal="left" vertical="center"/>
    </xf>
    <xf borderId="1" fillId="2" fontId="1" numFmtId="0" xfId="0" applyAlignment="1" applyBorder="1" applyFont="1">
      <alignment horizontal="left" vertical="center"/>
    </xf>
    <xf borderId="10" fillId="2" fontId="1" numFmtId="0" xfId="0" applyAlignment="1" applyBorder="1" applyFont="1">
      <alignment horizontal="left" vertical="center"/>
    </xf>
    <xf borderId="10" fillId="2" fontId="15" numFmtId="0" xfId="0" applyAlignment="1" applyBorder="1" applyFont="1">
      <alignment horizontal="left" vertical="center"/>
    </xf>
    <xf borderId="0" fillId="0" fontId="17" numFmtId="0" xfId="0" applyAlignment="1" applyFont="1">
      <alignment horizontal="left" vertical="center"/>
    </xf>
    <xf borderId="10" fillId="2" fontId="17" numFmtId="0" xfId="0" applyAlignment="1" applyBorder="1" applyFont="1">
      <alignment horizontal="left" vertical="center"/>
    </xf>
    <xf borderId="0" fillId="2" fontId="17" numFmtId="0" xfId="0" applyAlignment="1" applyFont="1">
      <alignment horizontal="left" vertical="center"/>
    </xf>
    <xf borderId="0" fillId="0" fontId="16" numFmtId="0" xfId="0" applyAlignment="1" applyFont="1">
      <alignment horizontal="left" vertical="center"/>
    </xf>
    <xf borderId="1" fillId="3" fontId="4" numFmtId="0" xfId="0" applyAlignment="1" applyBorder="1" applyFont="1">
      <alignment horizontal="left" shrinkToFit="0" vertical="center" wrapText="1"/>
    </xf>
    <xf borderId="11" fillId="3" fontId="4" numFmtId="0" xfId="0" applyAlignment="1" applyBorder="1" applyFont="1">
      <alignment horizontal="left" shrinkToFit="0" vertical="center" wrapText="1"/>
    </xf>
    <xf borderId="0" fillId="2" fontId="1" numFmtId="0" xfId="0" applyAlignment="1" applyFont="1">
      <alignment horizontal="left" shrinkToFit="0" vertical="center" wrapText="1"/>
    </xf>
    <xf borderId="1" fillId="0" fontId="1" numFmtId="0" xfId="0" applyAlignment="1" applyBorder="1" applyFont="1">
      <alignment horizontal="left" shrinkToFit="0" vertical="center" wrapText="1"/>
    </xf>
    <xf borderId="8" fillId="0" fontId="1" numFmtId="14" xfId="0" applyAlignment="1" applyBorder="1" applyFont="1" applyNumberFormat="1">
      <alignment horizontal="left" shrinkToFit="0" vertical="center" wrapText="1"/>
    </xf>
    <xf borderId="0" fillId="2" fontId="5" numFmtId="0" xfId="0" applyAlignment="1" applyFont="1">
      <alignment horizontal="left" shrinkToFit="0" vertical="center" wrapText="1"/>
    </xf>
    <xf borderId="1" fillId="0" fontId="5" numFmtId="0" xfId="0" applyAlignment="1" applyBorder="1" applyFont="1">
      <alignment horizontal="left" shrinkToFit="0" vertical="center" wrapText="1"/>
    </xf>
    <xf borderId="0" fillId="2" fontId="6" numFmtId="0" xfId="0" applyAlignment="1" applyFont="1">
      <alignment horizontal="left" shrinkToFit="0" vertical="center" wrapText="1"/>
    </xf>
    <xf borderId="8" fillId="0" fontId="1" numFmtId="49" xfId="0" applyAlignment="1" applyBorder="1" applyFont="1" applyNumberFormat="1">
      <alignment horizontal="left" readingOrder="0" shrinkToFit="0" vertical="center" wrapText="1"/>
    </xf>
    <xf borderId="0" fillId="2" fontId="18" numFmtId="0" xfId="0" applyAlignment="1" applyFont="1">
      <alignment horizontal="left" vertical="center"/>
    </xf>
    <xf borderId="0" fillId="0" fontId="18" numFmtId="0" xfId="0" applyAlignment="1" applyFont="1">
      <alignment horizontal="left" vertical="center"/>
    </xf>
    <xf borderId="0" fillId="2" fontId="18" numFmtId="0" xfId="0" applyFont="1"/>
    <xf borderId="0" fillId="0" fontId="18" numFmtId="0" xfId="0" applyFont="1"/>
    <xf borderId="0" fillId="0" fontId="19" numFmtId="0" xfId="0" applyFont="1"/>
    <xf borderId="0" fillId="2" fontId="17" numFmtId="0" xfId="0" applyAlignment="1" applyFont="1">
      <alignment horizontal="left" shrinkToFit="0" vertical="top" wrapText="1"/>
    </xf>
    <xf borderId="12" fillId="2" fontId="17" numFmtId="0" xfId="0" applyAlignment="1" applyBorder="1" applyFont="1">
      <alignment horizontal="left" shrinkToFit="0" vertical="top" wrapText="1"/>
    </xf>
    <xf borderId="13" fillId="0" fontId="3" numFmtId="0" xfId="0" applyBorder="1" applyFont="1"/>
    <xf borderId="0" fillId="2" fontId="16" numFmtId="0" xfId="0" applyFont="1"/>
    <xf borderId="0" fillId="2" fontId="20" numFmtId="0" xfId="0" applyFont="1"/>
    <xf borderId="14" fillId="4" fontId="15" numFmtId="0" xfId="0" applyAlignment="1" applyBorder="1" applyFill="1" applyFont="1">
      <alignment horizontal="center" vertical="top"/>
    </xf>
    <xf borderId="0" fillId="5" fontId="21" numFmtId="0" xfId="0" applyAlignment="1" applyFill="1" applyFont="1">
      <alignment horizontal="center" shrinkToFit="0" wrapText="1"/>
    </xf>
    <xf borderId="15" fillId="0" fontId="3" numFmtId="0" xfId="0" applyBorder="1" applyFont="1"/>
    <xf borderId="16" fillId="5" fontId="21" numFmtId="0" xfId="0" applyAlignment="1" applyBorder="1" applyFont="1">
      <alignment horizontal="center" readingOrder="0" shrinkToFit="0" vertical="top" wrapText="1"/>
    </xf>
    <xf borderId="16" fillId="0" fontId="3" numFmtId="0" xfId="0" applyBorder="1" applyFont="1"/>
    <xf borderId="17" fillId="0" fontId="3" numFmtId="0" xfId="0" applyBorder="1" applyFont="1"/>
    <xf borderId="16" fillId="5" fontId="21" numFmtId="0" xfId="0" applyAlignment="1" applyBorder="1" applyFont="1">
      <alignment horizontal="center" shrinkToFit="0" vertical="top" wrapText="1"/>
    </xf>
    <xf borderId="18" fillId="6" fontId="15" numFmtId="0" xfId="0" applyAlignment="1" applyBorder="1" applyFill="1" applyFont="1">
      <alignment horizontal="center" shrinkToFit="0" vertical="center" wrapText="1"/>
    </xf>
    <xf borderId="19" fillId="0" fontId="3" numFmtId="0" xfId="0" applyBorder="1" applyFont="1"/>
    <xf borderId="0" fillId="0" fontId="20" numFmtId="0" xfId="0" applyFont="1"/>
    <xf borderId="20" fillId="0" fontId="3" numFmtId="0" xfId="0" applyBorder="1" applyFont="1"/>
    <xf borderId="21" fillId="6" fontId="22" numFmtId="0" xfId="0" applyAlignment="1" applyBorder="1" applyFont="1">
      <alignment horizontal="center" shrinkToFit="0" wrapText="1"/>
    </xf>
    <xf borderId="22" fillId="0" fontId="3" numFmtId="0" xfId="0" applyBorder="1" applyFont="1"/>
    <xf borderId="23" fillId="0" fontId="3" numFmtId="0" xfId="0" applyBorder="1" applyFont="1"/>
    <xf borderId="21" fillId="6" fontId="15" numFmtId="0" xfId="0" applyAlignment="1" applyBorder="1" applyFont="1">
      <alignment horizontal="center" shrinkToFit="0" vertical="top" wrapText="1"/>
    </xf>
    <xf borderId="21" fillId="6" fontId="15" numFmtId="0" xfId="0" applyAlignment="1" applyBorder="1" applyFont="1">
      <alignment horizontal="center" shrinkToFit="0" vertical="bottom" wrapText="1"/>
    </xf>
    <xf borderId="24" fillId="0" fontId="3" numFmtId="0" xfId="0" applyBorder="1" applyFont="1"/>
    <xf borderId="25" fillId="0" fontId="3" numFmtId="0" xfId="0" applyBorder="1" applyFont="1"/>
    <xf borderId="8" fillId="4" fontId="15" numFmtId="0" xfId="0" applyAlignment="1" applyBorder="1" applyFont="1">
      <alignment horizontal="center" readingOrder="0" vertical="top"/>
    </xf>
    <xf borderId="26" fillId="6" fontId="15" numFmtId="0" xfId="0" applyAlignment="1" applyBorder="1" applyFont="1">
      <alignment horizontal="center" readingOrder="0" shrinkToFit="0" vertical="top" wrapText="1"/>
    </xf>
    <xf borderId="26" fillId="6" fontId="23" numFmtId="0" xfId="0" applyAlignment="1" applyBorder="1" applyFont="1">
      <alignment horizontal="center" readingOrder="0" shrinkToFit="0" vertical="top" wrapText="1"/>
    </xf>
    <xf borderId="26" fillId="6" fontId="24" numFmtId="0" xfId="0" applyAlignment="1" applyBorder="1" applyFont="1">
      <alignment horizontal="center" readingOrder="0" shrinkToFit="0" vertical="top" wrapText="1"/>
    </xf>
    <xf borderId="26" fillId="6" fontId="25" numFmtId="0" xfId="0" applyAlignment="1" applyBorder="1" applyFont="1">
      <alignment horizontal="center" readingOrder="0" shrinkToFit="0" vertical="top" wrapText="1"/>
    </xf>
    <xf borderId="26" fillId="6" fontId="15" numFmtId="0" xfId="0" applyAlignment="1" applyBorder="1" applyFont="1">
      <alignment horizontal="left" readingOrder="0" shrinkToFit="0" vertical="top" wrapText="1"/>
    </xf>
    <xf borderId="26" fillId="6" fontId="15" numFmtId="0" xfId="0" applyAlignment="1" applyBorder="1" applyFont="1">
      <alignment horizontal="center" shrinkToFit="0" vertical="top" wrapText="1"/>
    </xf>
    <xf borderId="8" fillId="0" fontId="20" numFmtId="0" xfId="0" applyAlignment="1" applyBorder="1" applyFont="1">
      <alignment readingOrder="0" vertical="top"/>
    </xf>
    <xf borderId="8" fillId="0" fontId="20" numFmtId="0" xfId="0" applyAlignment="1" applyBorder="1" applyFont="1">
      <alignment readingOrder="0" shrinkToFit="0" vertical="top" wrapText="1"/>
    </xf>
    <xf borderId="8" fillId="2" fontId="26" numFmtId="0" xfId="0" applyAlignment="1" applyBorder="1" applyFont="1">
      <alignment readingOrder="0" shrinkToFit="0" vertical="top" wrapText="1"/>
    </xf>
    <xf borderId="8" fillId="0" fontId="20" numFmtId="0" xfId="0" applyAlignment="1" applyBorder="1" applyFont="1">
      <alignment horizontal="left" readingOrder="0" shrinkToFit="0" vertical="top" wrapText="1"/>
    </xf>
    <xf borderId="8" fillId="0" fontId="20" numFmtId="0" xfId="0" applyAlignment="1" applyBorder="1" applyFont="1">
      <alignment horizontal="left" readingOrder="0" vertical="top"/>
    </xf>
    <xf borderId="8" fillId="0" fontId="0" numFmtId="0" xfId="0" applyAlignment="1" applyBorder="1" applyFont="1">
      <alignment shrinkToFit="0" vertical="top" wrapText="1"/>
    </xf>
    <xf borderId="8" fillId="0" fontId="20" numFmtId="0" xfId="0" applyAlignment="1" applyBorder="1" applyFont="1">
      <alignment horizontal="center" readingOrder="0" vertical="top"/>
    </xf>
    <xf borderId="0" fillId="0" fontId="20" numFmtId="0" xfId="0" applyAlignment="1" applyFont="1">
      <alignment horizontal="center" readingOrder="0" vertical="top"/>
    </xf>
    <xf borderId="8" fillId="0" fontId="26" numFmtId="0" xfId="0" applyAlignment="1" applyBorder="1" applyFont="1">
      <alignment horizontal="left" readingOrder="0" shrinkToFit="0" vertical="top" wrapText="1"/>
    </xf>
    <xf borderId="8" fillId="0" fontId="27" numFmtId="0" xfId="0" applyAlignment="1" applyBorder="1" applyFont="1">
      <alignment horizontal="left" readingOrder="0" shrinkToFit="0" vertical="top" wrapText="1"/>
    </xf>
    <xf borderId="8" fillId="0" fontId="27" numFmtId="0" xfId="0" applyAlignment="1" applyBorder="1" applyFont="1">
      <alignment shrinkToFit="0" vertical="top" wrapText="1"/>
    </xf>
    <xf borderId="8" fillId="0" fontId="0" numFmtId="0" xfId="0" applyAlignment="1" applyBorder="1" applyFont="1">
      <alignment readingOrder="0" shrinkToFit="0" vertical="top" wrapText="1"/>
    </xf>
    <xf borderId="8" fillId="0" fontId="26" numFmtId="0" xfId="0" applyAlignment="1" applyBorder="1" applyFont="1">
      <alignment horizontal="left" shrinkToFit="0" vertical="top" wrapText="1"/>
    </xf>
    <xf borderId="8" fillId="0" fontId="27" numFmtId="0" xfId="0" applyAlignment="1" applyBorder="1" applyFont="1">
      <alignment horizontal="left" shrinkToFit="0" vertical="top" wrapText="1"/>
    </xf>
    <xf borderId="8" fillId="2" fontId="0" numFmtId="0" xfId="0" applyAlignment="1" applyBorder="1" applyFont="1">
      <alignment shrinkToFit="0" vertical="top" wrapText="1"/>
    </xf>
    <xf borderId="8" fillId="2" fontId="26" numFmtId="0" xfId="0" applyAlignment="1" applyBorder="1" applyFont="1">
      <alignment horizontal="left" shrinkToFit="0" vertical="top" wrapText="1"/>
    </xf>
    <xf borderId="8" fillId="0" fontId="26" numFmtId="0" xfId="0" applyAlignment="1" applyBorder="1" applyFont="1">
      <alignment shrinkToFit="0" vertical="top" wrapText="1"/>
    </xf>
    <xf borderId="8" fillId="2" fontId="0" numFmtId="0" xfId="0" applyAlignment="1" applyBorder="1" applyFont="1">
      <alignment readingOrder="0" shrinkToFit="0" vertical="top" wrapText="1"/>
    </xf>
    <xf borderId="8" fillId="0" fontId="0" numFmtId="2" xfId="0" applyAlignment="1" applyBorder="1" applyFont="1" applyNumberFormat="1">
      <alignment readingOrder="0" shrinkToFit="0" vertical="top" wrapText="1"/>
    </xf>
    <xf borderId="8" fillId="2" fontId="26" numFmtId="0" xfId="0" applyAlignment="1" applyBorder="1" applyFont="1">
      <alignment horizontal="left" readingOrder="0" shrinkToFit="0" vertical="top" wrapText="1"/>
    </xf>
    <xf borderId="8" fillId="0" fontId="0" numFmtId="0" xfId="0" applyAlignment="1" applyBorder="1" applyFont="1">
      <alignment horizontal="left" shrinkToFit="0" vertical="top" wrapText="1"/>
    </xf>
    <xf borderId="8" fillId="0" fontId="0" numFmtId="2" xfId="0" applyAlignment="1" applyBorder="1" applyFont="1" applyNumberFormat="1">
      <alignment shrinkToFit="0" vertical="top" wrapText="1"/>
    </xf>
    <xf borderId="8" fillId="0" fontId="26" numFmtId="0" xfId="0" applyAlignment="1" applyBorder="1" applyFont="1">
      <alignment shrinkToFit="0" vertical="top" wrapText="1"/>
    </xf>
    <xf borderId="8" fillId="0" fontId="1" numFmtId="0" xfId="0" applyAlignment="1" applyBorder="1" applyFont="1">
      <alignment shrinkToFit="0" vertical="top" wrapText="1"/>
    </xf>
    <xf borderId="8" fillId="0" fontId="14" numFmtId="0" xfId="0" applyAlignment="1" applyBorder="1" applyFont="1">
      <alignment horizontal="center" vertical="top"/>
    </xf>
    <xf borderId="8" fillId="0" fontId="27" numFmtId="0" xfId="0" applyAlignment="1" applyBorder="1" applyFont="1">
      <alignment readingOrder="0" shrinkToFit="0" vertical="top" wrapText="1"/>
    </xf>
    <xf borderId="8" fillId="0" fontId="1" numFmtId="0" xfId="0" applyAlignment="1" applyBorder="1" applyFont="1">
      <alignment readingOrder="0" shrinkToFit="0" vertical="top" wrapText="1"/>
    </xf>
    <xf borderId="8" fillId="0" fontId="26" numFmtId="2" xfId="0" applyAlignment="1" applyBorder="1" applyFont="1" applyNumberFormat="1">
      <alignment shrinkToFit="0" vertical="top" wrapText="1"/>
    </xf>
    <xf borderId="8" fillId="0" fontId="1" numFmtId="2" xfId="0" applyAlignment="1" applyBorder="1" applyFont="1" applyNumberFormat="1">
      <alignment shrinkToFit="0" vertical="top" wrapText="1"/>
    </xf>
    <xf borderId="8" fillId="2" fontId="1" numFmtId="0" xfId="0" applyAlignment="1" applyBorder="1" applyFont="1">
      <alignment shrinkToFit="0" vertical="top" wrapText="1"/>
    </xf>
    <xf borderId="8" fillId="2" fontId="1" numFmtId="2" xfId="0" applyAlignment="1" applyBorder="1" applyFont="1" applyNumberFormat="1">
      <alignment shrinkToFit="0" vertical="top" wrapText="1"/>
    </xf>
    <xf borderId="8" fillId="0" fontId="26" numFmtId="0" xfId="0" applyAlignment="1" applyBorder="1" applyFont="1">
      <alignment readingOrder="0" shrinkToFit="0" vertical="top" wrapText="1"/>
    </xf>
    <xf borderId="8" fillId="0" fontId="20" numFmtId="0" xfId="0" applyAlignment="1" applyBorder="1" applyFont="1">
      <alignment vertical="top"/>
    </xf>
    <xf borderId="8" fillId="0" fontId="14" numFmtId="0" xfId="0" applyAlignment="1" applyBorder="1" applyFont="1">
      <alignment shrinkToFit="0" vertical="top" wrapText="1"/>
    </xf>
    <xf borderId="8" fillId="2" fontId="14" numFmtId="0" xfId="0" applyAlignment="1" applyBorder="1" applyFont="1">
      <alignment shrinkToFit="0" vertical="top" wrapText="1"/>
    </xf>
    <xf borderId="8" fillId="0" fontId="14" numFmtId="167" xfId="0" applyAlignment="1" applyBorder="1" applyFont="1" applyNumberFormat="1">
      <alignment horizontal="left" shrinkToFit="0" vertical="top" wrapText="1"/>
    </xf>
    <xf borderId="8" fillId="0" fontId="14" numFmtId="0" xfId="0" applyAlignment="1" applyBorder="1" applyFont="1">
      <alignment horizontal="center" shrinkToFit="0" vertical="top" wrapText="1"/>
    </xf>
    <xf borderId="8" fillId="0" fontId="14" numFmtId="0" xfId="0" applyAlignment="1" applyBorder="1" applyFont="1">
      <alignment horizontal="left" shrinkToFit="0" vertical="top" wrapText="1"/>
    </xf>
    <xf borderId="8" fillId="0" fontId="14" numFmtId="0" xfId="0" applyAlignment="1" applyBorder="1" applyFont="1">
      <alignment readingOrder="0" shrinkToFit="0" vertical="top" wrapText="1"/>
    </xf>
    <xf borderId="8" fillId="0" fontId="14" numFmtId="168" xfId="0" applyAlignment="1" applyBorder="1" applyFont="1" applyNumberFormat="1">
      <alignment horizontal="left" shrinkToFit="0" vertical="top" wrapText="1"/>
    </xf>
    <xf borderId="8" fillId="0" fontId="14" numFmtId="0" xfId="0" applyAlignment="1" applyBorder="1" applyFont="1">
      <alignment horizontal="left" readingOrder="0" shrinkToFit="0" vertical="top" wrapText="1"/>
    </xf>
    <xf borderId="8" fillId="0" fontId="14" numFmtId="0" xfId="0" applyAlignment="1" applyBorder="1" applyFont="1">
      <alignment horizontal="center" readingOrder="0" shrinkToFit="0" vertical="top" wrapText="1"/>
    </xf>
    <xf borderId="8" fillId="0" fontId="14" numFmtId="0" xfId="0" applyAlignment="1" applyBorder="1" applyFont="1">
      <alignment horizontal="center" readingOrder="0" vertical="top"/>
    </xf>
    <xf borderId="8" fillId="0" fontId="14" numFmtId="167" xfId="0" applyAlignment="1" applyBorder="1" applyFont="1" applyNumberFormat="1">
      <alignment horizontal="left" vertical="top"/>
    </xf>
    <xf borderId="8" fillId="0" fontId="14" numFmtId="168" xfId="0" applyAlignment="1" applyBorder="1" applyFont="1" applyNumberFormat="1">
      <alignment horizontal="left" vertical="top"/>
    </xf>
    <xf borderId="8" fillId="0" fontId="14" numFmtId="0" xfId="0" applyAlignment="1" applyBorder="1" applyFont="1">
      <alignment vertical="top"/>
    </xf>
    <xf borderId="8" fillId="0" fontId="14" numFmtId="169" xfId="0" applyAlignment="1" applyBorder="1" applyFont="1" applyNumberFormat="1">
      <alignment horizontal="left" vertical="top"/>
    </xf>
    <xf borderId="8" fillId="0" fontId="28" numFmtId="0" xfId="0" applyAlignment="1" applyBorder="1" applyFont="1">
      <alignment readingOrder="0" shrinkToFit="0" vertical="top" wrapText="1"/>
    </xf>
    <xf borderId="8" fillId="0" fontId="14" numFmtId="0" xfId="0" applyAlignment="1" applyBorder="1" applyFont="1">
      <alignment horizontal="left" vertical="top"/>
    </xf>
    <xf borderId="8" fillId="0" fontId="14" numFmtId="167" xfId="0" applyAlignment="1" applyBorder="1" applyFont="1" applyNumberFormat="1">
      <alignment horizontal="right" shrinkToFit="0" vertical="top" wrapText="1"/>
    </xf>
    <xf borderId="8" fillId="0" fontId="14" numFmtId="0" xfId="0" applyAlignment="1" applyBorder="1" applyFont="1">
      <alignment readingOrder="0" vertical="top"/>
    </xf>
    <xf borderId="8" fillId="0" fontId="14" numFmtId="167" xfId="0" applyAlignment="1" applyBorder="1" applyFont="1" applyNumberFormat="1">
      <alignment horizontal="right" vertical="top"/>
    </xf>
    <xf borderId="8" fillId="0" fontId="14" numFmtId="0" xfId="0" applyAlignment="1" applyBorder="1" applyFont="1">
      <alignment horizontal="center" vertical="top"/>
    </xf>
    <xf borderId="8" fillId="0" fontId="14" numFmtId="0" xfId="0" applyAlignment="1" applyBorder="1" applyFont="1">
      <alignment shrinkToFit="0" vertical="top" wrapText="1"/>
    </xf>
    <xf borderId="8" fillId="0" fontId="14" numFmtId="0" xfId="0" applyAlignment="1" applyBorder="1" applyFont="1">
      <alignment horizontal="left" readingOrder="0" vertical="top"/>
    </xf>
    <xf borderId="8" fillId="0" fontId="14" numFmtId="0" xfId="0" applyAlignment="1" applyBorder="1" applyFont="1">
      <alignment vertical="top"/>
    </xf>
    <xf borderId="8" fillId="0" fontId="14" numFmtId="0" xfId="0" applyAlignment="1" applyBorder="1" applyFont="1">
      <alignment horizontal="left" vertical="top"/>
    </xf>
    <xf borderId="8" fillId="0" fontId="14" numFmtId="0" xfId="0" applyAlignment="1" applyBorder="1" applyFont="1">
      <alignment shrinkToFit="0" vertical="bottom" wrapText="1"/>
    </xf>
    <xf borderId="8" fillId="0" fontId="14" numFmtId="168" xfId="0" applyAlignment="1" applyBorder="1" applyFont="1" applyNumberFormat="1">
      <alignment horizontal="right" vertical="top"/>
    </xf>
    <xf borderId="8" fillId="0" fontId="14" numFmtId="0" xfId="0" applyAlignment="1" applyBorder="1" applyFont="1">
      <alignment horizontal="left" shrinkToFit="0" vertical="top" wrapText="1"/>
    </xf>
    <xf borderId="8" fillId="0" fontId="14" numFmtId="0" xfId="0" applyAlignment="1" applyBorder="1" applyFont="1">
      <alignment shrinkToFit="0" vertical="bottom" wrapText="1"/>
    </xf>
    <xf borderId="8" fillId="0" fontId="14" numFmtId="167" xfId="0" applyAlignment="1" applyBorder="1" applyFont="1" applyNumberFormat="1">
      <alignment shrinkToFit="0" vertical="top" wrapText="1"/>
    </xf>
    <xf borderId="14" fillId="0" fontId="14" numFmtId="0" xfId="0" applyAlignment="1" applyBorder="1" applyFont="1">
      <alignment vertical="top"/>
    </xf>
    <xf borderId="14" fillId="0" fontId="14" numFmtId="0" xfId="0" applyAlignment="1" applyBorder="1" applyFont="1">
      <alignment shrinkToFit="0" vertical="top" wrapText="1"/>
    </xf>
    <xf borderId="14" fillId="0" fontId="14" numFmtId="0" xfId="0" applyAlignment="1" applyBorder="1" applyFont="1">
      <alignment shrinkToFit="0" vertical="bottom" wrapText="1"/>
    </xf>
    <xf borderId="14" fillId="0" fontId="14" numFmtId="168" xfId="0" applyAlignment="1" applyBorder="1" applyFont="1" applyNumberFormat="1">
      <alignment horizontal="right" vertical="top"/>
    </xf>
    <xf borderId="14" fillId="0" fontId="14" numFmtId="0" xfId="0" applyAlignment="1" applyBorder="1" applyFont="1">
      <alignment horizontal="center" readingOrder="0" vertical="top"/>
    </xf>
    <xf borderId="0" fillId="0" fontId="14" numFmtId="0" xfId="0" applyAlignment="1" applyFont="1">
      <alignment vertical="top"/>
    </xf>
    <xf borderId="0" fillId="0" fontId="14" numFmtId="0" xfId="0" applyAlignment="1" applyFont="1">
      <alignment shrinkToFit="0" vertical="top" wrapText="1"/>
    </xf>
    <xf borderId="0" fillId="0" fontId="14" numFmtId="0" xfId="0" applyAlignment="1" applyFont="1">
      <alignment vertical="bottom"/>
    </xf>
    <xf borderId="0" fillId="0" fontId="14" numFmtId="167" xfId="0" applyAlignment="1" applyFont="1" applyNumberFormat="1">
      <alignment vertical="top"/>
    </xf>
    <xf borderId="0" fillId="0" fontId="14" numFmtId="168" xfId="0" applyAlignment="1" applyFont="1" applyNumberFormat="1">
      <alignment vertical="top"/>
    </xf>
    <xf borderId="0" fillId="0" fontId="20" numFmtId="0" xfId="0" applyAlignment="1" applyFont="1">
      <alignment shrinkToFit="0" wrapText="1"/>
    </xf>
    <xf borderId="0" fillId="0" fontId="14" numFmtId="0" xfId="0" applyAlignment="1" applyFont="1">
      <alignment horizontal="center" readingOrder="0" vertical="top"/>
    </xf>
    <xf borderId="0" fillId="0" fontId="20" numFmtId="0" xfId="0" applyAlignment="1" applyFont="1">
      <alignment horizontal="left"/>
    </xf>
    <xf borderId="26" fillId="6" fontId="29" numFmtId="0" xfId="0" applyAlignment="1" applyBorder="1" applyFont="1">
      <alignment horizontal="center" readingOrder="0" shrinkToFit="0" vertical="top" wrapText="1"/>
    </xf>
    <xf borderId="26" fillId="6" fontId="30" numFmtId="0" xfId="0" applyAlignment="1" applyBorder="1" applyFont="1">
      <alignment horizontal="center" readingOrder="0" shrinkToFit="0" vertical="top" wrapText="1"/>
    </xf>
    <xf borderId="0" fillId="0" fontId="14" numFmtId="0" xfId="0" applyAlignment="1" applyFont="1">
      <alignment shrinkToFit="0" vertical="bottom" wrapText="1"/>
    </xf>
    <xf borderId="0" fillId="0" fontId="14" numFmtId="168" xfId="0" applyAlignment="1" applyFont="1" applyNumberFormat="1">
      <alignment horizontal="right" vertical="top"/>
    </xf>
    <xf borderId="27" fillId="0" fontId="3" numFmtId="0" xfId="0" applyBorder="1" applyFont="1"/>
    <xf borderId="28" fillId="0" fontId="3" numFmtId="0" xfId="0" applyBorder="1" applyFont="1"/>
    <xf borderId="22" fillId="6" fontId="15" numFmtId="0" xfId="0" applyAlignment="1" applyBorder="1" applyFont="1">
      <alignment horizontal="center" shrinkToFit="0" vertical="top" wrapText="1"/>
    </xf>
    <xf borderId="8" fillId="6" fontId="15" numFmtId="0" xfId="0" applyAlignment="1" applyBorder="1" applyFont="1">
      <alignment horizontal="left" readingOrder="0" shrinkToFit="0" vertical="top" wrapText="1"/>
    </xf>
    <xf borderId="29" fillId="6" fontId="15" numFmtId="0" xfId="0" applyAlignment="1" applyBorder="1" applyFont="1">
      <alignment horizontal="center" shrinkToFit="0" vertical="top" wrapText="1"/>
    </xf>
    <xf borderId="8" fillId="6" fontId="15" numFmtId="0" xfId="0" applyAlignment="1" applyBorder="1" applyFont="1">
      <alignment horizontal="center" shrinkToFit="0" vertical="top" wrapText="1"/>
    </xf>
    <xf borderId="3" fillId="0" fontId="14" numFmtId="0" xfId="0" applyAlignment="1" applyBorder="1" applyFont="1">
      <alignment horizontal="left" shrinkToFit="0" vertical="top" wrapText="1"/>
    </xf>
    <xf borderId="3" fillId="0" fontId="14" numFmtId="0" xfId="0" applyAlignment="1" applyBorder="1" applyFont="1">
      <alignment shrinkToFit="0" vertical="top" wrapText="1"/>
    </xf>
    <xf borderId="3" fillId="0" fontId="14" numFmtId="0" xfId="0" applyAlignment="1" applyBorder="1" applyFont="1">
      <alignment horizontal="left" readingOrder="0" shrinkToFit="0" vertical="top" wrapText="1"/>
    </xf>
    <xf borderId="3" fillId="0" fontId="14" numFmtId="0" xfId="0" applyAlignment="1" applyBorder="1" applyFont="1">
      <alignment readingOrder="0" shrinkToFit="0" vertical="top" wrapText="1"/>
    </xf>
    <xf borderId="3" fillId="0" fontId="14" numFmtId="0" xfId="0" applyAlignment="1" applyBorder="1" applyFont="1">
      <alignment vertical="top"/>
    </xf>
    <xf borderId="3" fillId="0" fontId="14" numFmtId="0" xfId="0" applyAlignment="1" applyBorder="1" applyFont="1">
      <alignment vertical="top"/>
    </xf>
    <xf borderId="0" fillId="0" fontId="31" numFmtId="0" xfId="0" applyFont="1"/>
    <xf borderId="0" fillId="0" fontId="31" numFmtId="0" xfId="0" applyAlignment="1" applyFont="1">
      <alignment horizontal="left" vertical="center"/>
    </xf>
    <xf borderId="30" fillId="7" fontId="4" numFmtId="0" xfId="0" applyAlignment="1" applyBorder="1" applyFill="1" applyFont="1">
      <alignment horizontal="center" textRotation="90" vertical="center"/>
    </xf>
    <xf borderId="31" fillId="7" fontId="1" numFmtId="0" xfId="0" applyAlignment="1" applyBorder="1" applyFont="1">
      <alignment horizontal="left" shrinkToFit="0" vertical="center" wrapText="1"/>
    </xf>
    <xf borderId="32" fillId="8" fontId="1" numFmtId="0" xfId="0" applyAlignment="1" applyBorder="1" applyFill="1" applyFont="1">
      <alignment horizontal="center" shrinkToFit="0" vertical="center" wrapText="1"/>
    </xf>
    <xf borderId="33" fillId="9" fontId="1" numFmtId="0" xfId="0" applyAlignment="1" applyBorder="1" applyFill="1" applyFont="1">
      <alignment horizontal="center" shrinkToFit="0" vertical="center" wrapText="1"/>
    </xf>
    <xf borderId="33" fillId="10" fontId="1" numFmtId="0" xfId="0" applyAlignment="1" applyBorder="1" applyFill="1" applyFont="1">
      <alignment horizontal="center" shrinkToFit="0" vertical="center" wrapText="1"/>
    </xf>
    <xf borderId="31" fillId="10" fontId="1" numFmtId="0" xfId="0" applyAlignment="1" applyBorder="1" applyFont="1">
      <alignment horizontal="center" shrinkToFit="0" vertical="center" wrapText="1"/>
    </xf>
    <xf borderId="34" fillId="11" fontId="4" numFmtId="0" xfId="0" applyAlignment="1" applyBorder="1" applyFill="1" applyFont="1">
      <alignment horizontal="left" shrinkToFit="0" vertical="center" wrapText="1"/>
    </xf>
    <xf borderId="35" fillId="11" fontId="4" numFmtId="0" xfId="0" applyAlignment="1" applyBorder="1" applyFont="1">
      <alignment horizontal="left" shrinkToFit="0" vertical="center" wrapText="1"/>
    </xf>
    <xf borderId="34" fillId="11" fontId="4" numFmtId="0" xfId="0" applyAlignment="1" applyBorder="1" applyFont="1">
      <alignment horizontal="left" shrinkToFit="0" vertical="top" wrapText="1"/>
    </xf>
    <xf borderId="36" fillId="0" fontId="3" numFmtId="0" xfId="0" applyBorder="1" applyFont="1"/>
    <xf borderId="37" fillId="7" fontId="1" numFmtId="0" xfId="0" applyAlignment="1" applyBorder="1" applyFont="1">
      <alignment horizontal="left" shrinkToFit="0" vertical="center" wrapText="1"/>
    </xf>
    <xf borderId="38" fillId="12" fontId="1" numFmtId="0" xfId="0" applyAlignment="1" applyBorder="1" applyFill="1" applyFont="1">
      <alignment horizontal="center" shrinkToFit="0" vertical="center" wrapText="1"/>
    </xf>
    <xf borderId="8" fillId="8" fontId="1" numFmtId="0" xfId="0" applyAlignment="1" applyBorder="1" applyFont="1">
      <alignment horizontal="center" shrinkToFit="0" vertical="center" wrapText="1"/>
    </xf>
    <xf borderId="8" fillId="9" fontId="1" numFmtId="0" xfId="0" applyAlignment="1" applyBorder="1" applyFont="1">
      <alignment horizontal="center" shrinkToFit="0" vertical="center" wrapText="1"/>
    </xf>
    <xf borderId="37" fillId="10" fontId="1" numFmtId="0" xfId="0" applyAlignment="1" applyBorder="1" applyFont="1">
      <alignment horizontal="center" shrinkToFit="0" vertical="center" wrapText="1"/>
    </xf>
    <xf borderId="39" fillId="0" fontId="3" numFmtId="0" xfId="0" applyBorder="1" applyFont="1"/>
    <xf borderId="40" fillId="11" fontId="4" numFmtId="0" xfId="0" applyAlignment="1" applyBorder="1" applyFont="1">
      <alignment horizontal="center" shrinkToFit="0" vertical="center" wrapText="1"/>
    </xf>
    <xf borderId="8" fillId="12" fontId="1" numFmtId="0" xfId="0" applyAlignment="1" applyBorder="1" applyFont="1">
      <alignment horizontal="center" shrinkToFit="0" vertical="center" wrapText="1"/>
    </xf>
    <xf borderId="37" fillId="9" fontId="1" numFmtId="0" xfId="0" applyAlignment="1" applyBorder="1" applyFont="1">
      <alignment horizontal="center" shrinkToFit="0" vertical="center" wrapText="1"/>
    </xf>
    <xf borderId="41" fillId="0" fontId="1" numFmtId="0" xfId="0" applyAlignment="1" applyBorder="1" applyFont="1">
      <alignment horizontal="left" shrinkToFit="0" vertical="top" wrapText="1"/>
    </xf>
    <xf borderId="29" fillId="0" fontId="1" numFmtId="0" xfId="0" applyAlignment="1" applyBorder="1" applyFont="1">
      <alignment horizontal="left" shrinkToFit="0" vertical="top" wrapText="1"/>
    </xf>
    <xf borderId="42" fillId="0" fontId="1" numFmtId="0" xfId="0" applyAlignment="1" applyBorder="1" applyFont="1">
      <alignment horizontal="left" shrinkToFit="0" vertical="top" wrapText="1"/>
    </xf>
    <xf borderId="38" fillId="13" fontId="1" numFmtId="0" xfId="0" applyAlignment="1" applyBorder="1" applyFill="1" applyFont="1">
      <alignment horizontal="center" shrinkToFit="0" vertical="center" wrapText="1"/>
    </xf>
    <xf borderId="41" fillId="0" fontId="3" numFmtId="0" xfId="0" applyBorder="1" applyFont="1"/>
    <xf borderId="43" fillId="0" fontId="1" numFmtId="0" xfId="0" applyAlignment="1" applyBorder="1" applyFont="1">
      <alignment horizontal="left" shrinkToFit="0" vertical="top" wrapText="1"/>
    </xf>
    <xf borderId="44" fillId="0" fontId="1" numFmtId="0" xfId="0" applyAlignment="1" applyBorder="1" applyFont="1">
      <alignment horizontal="left" shrinkToFit="0" vertical="top" wrapText="1"/>
    </xf>
    <xf borderId="45" fillId="0" fontId="3" numFmtId="0" xfId="0" applyBorder="1" applyFont="1"/>
    <xf borderId="46" fillId="7" fontId="1" numFmtId="0" xfId="0" applyAlignment="1" applyBorder="1" applyFont="1">
      <alignment horizontal="left" shrinkToFit="0" vertical="center" wrapText="1"/>
    </xf>
    <xf borderId="47" fillId="13" fontId="1" numFmtId="0" xfId="0" applyAlignment="1" applyBorder="1" applyFont="1">
      <alignment horizontal="center" shrinkToFit="0" vertical="center" wrapText="1"/>
    </xf>
    <xf borderId="48" fillId="13" fontId="1" numFmtId="0" xfId="0" applyAlignment="1" applyBorder="1" applyFont="1">
      <alignment horizontal="center" shrinkToFit="0" vertical="center" wrapText="1"/>
    </xf>
    <xf borderId="48" fillId="12" fontId="1" numFmtId="0" xfId="0" applyAlignment="1" applyBorder="1" applyFont="1">
      <alignment horizontal="center" shrinkToFit="0" vertical="center" wrapText="1"/>
    </xf>
    <xf borderId="49" fillId="8" fontId="1" numFmtId="0" xfId="0" applyAlignment="1" applyBorder="1" applyFont="1">
      <alignment horizontal="center" shrinkToFit="0" vertical="center" wrapText="1"/>
    </xf>
    <xf borderId="50" fillId="0" fontId="3" numFmtId="0" xfId="0" applyBorder="1" applyFont="1"/>
    <xf borderId="29" fillId="0" fontId="3" numFmtId="0" xfId="0" applyBorder="1" applyFont="1"/>
    <xf borderId="42" fillId="0" fontId="3" numFmtId="0" xfId="0" applyBorder="1" applyFont="1"/>
    <xf borderId="51" fillId="11" fontId="1" numFmtId="0" xfId="0" applyAlignment="1" applyBorder="1" applyFont="1">
      <alignment horizontal="center" shrinkToFit="0" vertical="center" wrapText="1"/>
    </xf>
    <xf borderId="33" fillId="11" fontId="1" numFmtId="0" xfId="0" applyAlignment="1" applyBorder="1" applyFont="1">
      <alignment horizontal="center" shrinkToFit="0" vertical="center" wrapText="1"/>
    </xf>
    <xf borderId="31" fillId="11" fontId="1" numFmtId="0" xfId="0" applyAlignment="1" applyBorder="1" applyFont="1">
      <alignment horizontal="center" shrinkToFit="0" vertical="center" wrapText="1"/>
    </xf>
    <xf borderId="52" fillId="0" fontId="1" numFmtId="0" xfId="0" applyAlignment="1" applyBorder="1" applyFont="1">
      <alignment horizontal="left" shrinkToFit="0" vertical="top" wrapText="1"/>
    </xf>
    <xf borderId="3" fillId="0" fontId="1" numFmtId="0" xfId="0" applyAlignment="1" applyBorder="1" applyFont="1">
      <alignment horizontal="left" shrinkToFit="0" vertical="top" wrapText="1"/>
    </xf>
    <xf borderId="37" fillId="0" fontId="1" numFmtId="0" xfId="0" applyAlignment="1" applyBorder="1" applyFont="1">
      <alignment horizontal="left" shrinkToFit="0" vertical="top" wrapText="1"/>
    </xf>
    <xf borderId="53" fillId="11" fontId="4" numFmtId="0" xfId="0" applyAlignment="1" applyBorder="1" applyFont="1">
      <alignment horizontal="center" vertical="center"/>
    </xf>
    <xf borderId="54" fillId="0" fontId="3" numFmtId="0" xfId="0" applyBorder="1" applyFont="1"/>
    <xf borderId="55" fillId="0" fontId="3" numFmtId="0" xfId="0" applyBorder="1" applyFont="1"/>
    <xf borderId="56" fillId="14" fontId="4" numFmtId="0" xfId="0" applyAlignment="1" applyBorder="1" applyFill="1" applyFont="1">
      <alignment shrinkToFit="0" vertical="top" wrapText="1"/>
    </xf>
    <xf borderId="57" fillId="14" fontId="4" numFmtId="0" xfId="0" applyAlignment="1" applyBorder="1" applyFont="1">
      <alignment shrinkToFit="0" vertical="top" wrapText="1"/>
    </xf>
    <xf borderId="58" fillId="0" fontId="3" numFmtId="0" xfId="0" applyBorder="1" applyFont="1"/>
    <xf borderId="59" fillId="0" fontId="3" numFmtId="0" xfId="0" applyBorder="1" applyFont="1"/>
    <xf borderId="60" fillId="0" fontId="1" numFmtId="0" xfId="0" applyAlignment="1" applyBorder="1" applyFont="1">
      <alignment shrinkToFit="0" vertical="top" wrapText="1"/>
    </xf>
    <xf borderId="61" fillId="0" fontId="1" numFmtId="0" xfId="0" applyAlignment="1" applyBorder="1" applyFont="1">
      <alignment shrinkToFit="0" vertical="top" wrapText="1"/>
    </xf>
    <xf borderId="61" fillId="0" fontId="3" numFmtId="0" xfId="0" applyBorder="1" applyFont="1"/>
    <xf borderId="62" fillId="0" fontId="3" numFmtId="0" xfId="0" applyBorder="1" applyFont="1"/>
    <xf borderId="63" fillId="0" fontId="1" numFmtId="0" xfId="0" applyAlignment="1" applyBorder="1" applyFont="1">
      <alignment shrinkToFit="0" vertical="top" wrapText="1"/>
    </xf>
    <xf borderId="2" fillId="0" fontId="1" numFmtId="0" xfId="0" applyAlignment="1" applyBorder="1" applyFont="1">
      <alignment shrinkToFit="0" vertical="top" wrapText="1"/>
    </xf>
    <xf borderId="64" fillId="0" fontId="3" numFmtId="0" xfId="0" applyBorder="1" applyFont="1"/>
    <xf borderId="2" fillId="0" fontId="1" numFmtId="0" xfId="0" applyAlignment="1" applyBorder="1" applyFont="1">
      <alignment horizontal="left" shrinkToFit="0" vertical="top" wrapText="1"/>
    </xf>
    <xf borderId="65" fillId="0" fontId="1" numFmtId="0" xfId="0" applyAlignment="1" applyBorder="1" applyFont="1">
      <alignment shrinkToFit="0" vertical="top" wrapText="1"/>
    </xf>
    <xf borderId="66" fillId="0" fontId="1" numFmtId="0" xfId="0" applyAlignment="1" applyBorder="1" applyFont="1">
      <alignment shrinkToFit="0" vertical="top" wrapText="1"/>
    </xf>
    <xf borderId="66" fillId="0" fontId="3" numFmtId="0" xfId="0" applyBorder="1" applyFont="1"/>
    <xf borderId="67" fillId="0" fontId="3" numFmtId="0" xfId="0" applyBorder="1" applyFont="1"/>
    <xf borderId="68" fillId="0" fontId="16" numFmtId="0" xfId="0" applyAlignment="1" applyBorder="1" applyFont="1">
      <alignment horizontal="left"/>
    </xf>
    <xf borderId="69" fillId="10" fontId="1" numFmtId="0" xfId="0" applyAlignment="1" applyBorder="1" applyFont="1">
      <alignment horizontal="center" shrinkToFit="0" vertical="center" wrapText="1"/>
    </xf>
    <xf borderId="70" fillId="0" fontId="16" numFmtId="0" xfId="0" applyAlignment="1" applyBorder="1" applyFont="1">
      <alignment horizontal="left" shrinkToFit="0" wrapText="1"/>
    </xf>
    <xf borderId="71" fillId="9" fontId="1" numFmtId="0" xfId="0" applyAlignment="1" applyBorder="1" applyFont="1">
      <alignment horizontal="center" shrinkToFit="0" vertical="center" wrapText="1"/>
    </xf>
    <xf borderId="72" fillId="8" fontId="1" numFmtId="0" xfId="0" applyAlignment="1" applyBorder="1" applyFont="1">
      <alignment horizontal="center" shrinkToFit="0" vertical="center" wrapText="1"/>
    </xf>
    <xf borderId="65" fillId="0" fontId="1" numFmtId="0" xfId="0" applyAlignment="1" applyBorder="1" applyFont="1">
      <alignment horizontal="left" shrinkToFit="0" vertical="top" wrapText="1"/>
    </xf>
    <xf borderId="73" fillId="0" fontId="1" numFmtId="0" xfId="0" applyAlignment="1" applyBorder="1" applyFont="1">
      <alignment horizontal="left" shrinkToFit="0" vertical="top" wrapText="1"/>
    </xf>
    <xf borderId="46" fillId="0" fontId="1" numFmtId="0" xfId="0" applyAlignment="1" applyBorder="1" applyFont="1">
      <alignment horizontal="left" shrinkToFit="0" vertical="top" wrapText="1"/>
    </xf>
    <xf borderId="71" fillId="12" fontId="1" numFmtId="0" xfId="0" applyAlignment="1" applyBorder="1" applyFont="1">
      <alignment horizontal="center" shrinkToFit="0" vertical="center" wrapText="1"/>
    </xf>
    <xf borderId="74" fillId="13" fontId="1" numFmtId="0" xfId="0" applyAlignment="1" applyBorder="1" applyFont="1">
      <alignment horizontal="center" shrinkToFit="0" vertical="center" wrapText="1"/>
    </xf>
    <xf borderId="75" fillId="0" fontId="16" numFmtId="0" xfId="0" applyAlignment="1" applyBorder="1" applyFont="1">
      <alignment horizontal="left" shrinkToFit="0" wrapText="1"/>
    </xf>
    <xf borderId="0" fillId="0" fontId="1" numFmtId="0" xfId="0" applyAlignment="1" applyFont="1">
      <alignment horizontal="left" shrinkToFit="0" vertical="top" wrapText="1"/>
    </xf>
    <xf borderId="0" fillId="0" fontId="32" numFmtId="0" xfId="0" applyFont="1"/>
    <xf borderId="0" fillId="15" fontId="33" numFmtId="0" xfId="0" applyAlignment="1" applyFill="1" applyFont="1">
      <alignment readingOrder="0"/>
    </xf>
    <xf borderId="0" fillId="15" fontId="32" numFmtId="0" xfId="0" applyFont="1"/>
    <xf borderId="1" fillId="0" fontId="34" numFmtId="0" xfId="0" applyAlignment="1" applyBorder="1" applyFont="1">
      <alignment horizontal="center" vertical="bottom"/>
    </xf>
    <xf borderId="51" fillId="0" fontId="35" numFmtId="0" xfId="0" applyAlignment="1" applyBorder="1" applyFont="1">
      <alignment horizontal="left" readingOrder="0" shrinkToFit="0" vertical="center" wrapText="1"/>
    </xf>
    <xf borderId="76" fillId="0" fontId="36" numFmtId="0" xfId="0" applyAlignment="1" applyBorder="1" applyFont="1">
      <alignment horizontal="center" readingOrder="0" shrinkToFit="0" vertical="center" wrapText="1"/>
    </xf>
    <xf borderId="77" fillId="0" fontId="3" numFmtId="0" xfId="0" applyBorder="1" applyFont="1"/>
    <xf borderId="31" fillId="0" fontId="18" numFmtId="0" xfId="0" applyBorder="1" applyFont="1"/>
    <xf borderId="8" fillId="0" fontId="17" numFmtId="0" xfId="0" applyAlignment="1" applyBorder="1" applyFont="1">
      <alignment horizontal="left" vertical="bottom"/>
    </xf>
    <xf borderId="8" fillId="0" fontId="17" numFmtId="0" xfId="0" applyAlignment="1" applyBorder="1" applyFont="1">
      <alignment horizontal="center" vertical="bottom"/>
    </xf>
    <xf borderId="78" fillId="0" fontId="36" numFmtId="0" xfId="0" applyAlignment="1" applyBorder="1" applyFont="1">
      <alignment horizontal="left" readingOrder="0" shrinkToFit="0" vertical="center" wrapText="1"/>
    </xf>
    <xf borderId="8" fillId="7" fontId="17" numFmtId="0" xfId="0" applyAlignment="1" applyBorder="1" applyFont="1">
      <alignment horizontal="left" shrinkToFit="0" vertical="center" wrapText="1"/>
    </xf>
    <xf borderId="8" fillId="7" fontId="17" numFmtId="0" xfId="0" applyAlignment="1" applyBorder="1" applyFont="1">
      <alignment horizontal="left" readingOrder="0" shrinkToFit="0" vertical="center" wrapText="1"/>
    </xf>
    <xf borderId="37" fillId="7" fontId="32" numFmtId="0" xfId="0" applyBorder="1" applyFont="1"/>
    <xf borderId="78" fillId="0" fontId="37" numFmtId="0" xfId="0" applyAlignment="1" applyBorder="1" applyFont="1">
      <alignment horizontal="left" readingOrder="0" shrinkToFit="0" vertical="center" wrapText="1"/>
    </xf>
    <xf borderId="8" fillId="10" fontId="32" numFmtId="0" xfId="0" applyAlignment="1" applyBorder="1" applyFont="1">
      <alignment horizontal="left" shrinkToFit="0" vertical="center" wrapText="1"/>
    </xf>
    <xf borderId="8" fillId="9" fontId="32" numFmtId="0" xfId="0" applyAlignment="1" applyBorder="1" applyFont="1">
      <alignment horizontal="left" shrinkToFit="0" vertical="center" wrapText="1"/>
    </xf>
    <xf borderId="8" fillId="8" fontId="32" numFmtId="0" xfId="0" applyAlignment="1" applyBorder="1" applyFont="1">
      <alignment horizontal="left" shrinkToFit="0" vertical="center" wrapText="1"/>
    </xf>
    <xf borderId="37" fillId="15" fontId="32" numFmtId="0" xfId="0" applyAlignment="1" applyBorder="1" applyFont="1">
      <alignment horizontal="left" shrinkToFit="0" vertical="center" wrapText="1"/>
    </xf>
    <xf borderId="8" fillId="0" fontId="17" numFmtId="0" xfId="0" applyAlignment="1" applyBorder="1" applyFont="1">
      <alignment horizontal="left" readingOrder="0" vertical="bottom"/>
    </xf>
    <xf borderId="8" fillId="12" fontId="32" numFmtId="0" xfId="0" applyAlignment="1" applyBorder="1" applyFont="1">
      <alignment horizontal="left" shrinkToFit="0" vertical="center" wrapText="1"/>
    </xf>
    <xf borderId="8" fillId="0" fontId="17" numFmtId="0" xfId="0" applyAlignment="1" applyBorder="1" applyFont="1">
      <alignment vertical="bottom"/>
    </xf>
    <xf borderId="8" fillId="13" fontId="32" numFmtId="0" xfId="0" applyAlignment="1" applyBorder="1" applyFont="1">
      <alignment horizontal="left" shrinkToFit="0" vertical="center" wrapText="1"/>
    </xf>
    <xf borderId="0" fillId="0" fontId="17" numFmtId="0" xfId="0" applyAlignment="1" applyFont="1">
      <alignment readingOrder="0" vertical="bottom"/>
    </xf>
    <xf borderId="0" fillId="0" fontId="17" numFmtId="0" xfId="0" applyAlignment="1" applyFont="1">
      <alignment horizontal="right" vertical="bottom"/>
    </xf>
    <xf borderId="79" fillId="0" fontId="38" numFmtId="0" xfId="0" applyAlignment="1" applyBorder="1" applyFont="1">
      <alignment horizontal="left" readingOrder="0" shrinkToFit="0" vertical="center" wrapText="1"/>
    </xf>
    <xf borderId="80" fillId="15" fontId="32" numFmtId="0" xfId="0" applyAlignment="1" applyBorder="1" applyFont="1">
      <alignment horizontal="left" shrinkToFit="0" vertical="center" wrapText="1"/>
    </xf>
    <xf borderId="46" fillId="7" fontId="38" numFmtId="0" xfId="0" applyAlignment="1" applyBorder="1" applyFont="1">
      <alignment horizontal="left" readingOrder="0" shrinkToFit="0" vertical="center" wrapText="1"/>
    </xf>
    <xf borderId="0" fillId="16" fontId="33" numFmtId="0" xfId="0" applyAlignment="1" applyFill="1" applyFont="1">
      <alignment readingOrder="0"/>
    </xf>
    <xf borderId="0" fillId="16" fontId="32" numFmtId="0" xfId="0" applyFont="1"/>
    <xf borderId="0" fillId="14" fontId="32" numFmtId="0" xfId="0" applyAlignment="1" applyFont="1">
      <alignment readingOrder="0"/>
    </xf>
  </cellXfs>
  <cellStyles count="1">
    <cellStyle xfId="0" name="Normal" builtinId="0"/>
  </cellStyles>
  <dxfs count="12">
    <dxf>
      <font>
        <color rgb="FF000000"/>
      </font>
      <fill>
        <patternFill patternType="solid">
          <fgColor rgb="FF9EFEB5"/>
          <bgColor rgb="FF9EFEB5"/>
        </patternFill>
      </fill>
      <border/>
    </dxf>
    <dxf>
      <font>
        <color rgb="FF000000"/>
      </font>
      <fill>
        <patternFill patternType="solid">
          <fgColor rgb="FFFFFF66"/>
          <bgColor rgb="FFFFFF66"/>
        </patternFill>
      </fill>
      <border/>
    </dxf>
    <dxf>
      <font>
        <color rgb="FF000000"/>
      </font>
      <fill>
        <patternFill patternType="solid">
          <fgColor rgb="FFFABF8F"/>
          <bgColor rgb="FFFABF8F"/>
        </patternFill>
      </fill>
      <border/>
    </dxf>
    <dxf>
      <font>
        <color rgb="FF000000"/>
      </font>
      <fill>
        <patternFill patternType="solid">
          <fgColor rgb="FFD99594"/>
          <bgColor rgb="FFD99594"/>
        </patternFill>
      </fill>
      <border/>
    </dxf>
    <dxf>
      <font>
        <color rgb="FF000000"/>
      </font>
      <fill>
        <patternFill patternType="solid">
          <fgColor rgb="FFE36C0A"/>
          <bgColor rgb="FFE36C0A"/>
        </patternFill>
      </fill>
      <border/>
    </dxf>
    <dxf>
      <font>
        <color rgb="FF000000"/>
      </font>
      <fill>
        <patternFill patternType="solid">
          <fgColor rgb="FFCCCCCC"/>
          <bgColor rgb="FFCCCCCC"/>
        </patternFill>
      </fill>
      <border/>
    </dxf>
    <dxf>
      <font/>
      <fill>
        <patternFill patternType="solid">
          <fgColor rgb="FF9EFEB5"/>
          <bgColor rgb="FF9EFEB5"/>
        </patternFill>
      </fill>
      <border/>
    </dxf>
    <dxf>
      <font/>
      <fill>
        <patternFill patternType="solid">
          <fgColor rgb="FFFFFF66"/>
          <bgColor rgb="FFFFFF66"/>
        </patternFill>
      </fill>
      <border/>
    </dxf>
    <dxf>
      <font/>
      <fill>
        <patternFill patternType="solid">
          <fgColor rgb="FFFABF8F"/>
          <bgColor rgb="FFFABF8F"/>
        </patternFill>
      </fill>
      <border/>
    </dxf>
    <dxf>
      <font/>
      <fill>
        <patternFill patternType="solid">
          <fgColor rgb="FFD99594"/>
          <bgColor rgb="FFD99594"/>
        </patternFill>
      </fill>
      <border/>
    </dxf>
    <dxf>
      <font/>
      <fill>
        <patternFill patternType="solid">
          <fgColor rgb="FFE36C0A"/>
          <bgColor rgb="FFE36C0A"/>
        </patternFill>
      </fill>
      <border/>
    </dxf>
    <dxf>
      <font/>
      <fill>
        <patternFill patternType="solid">
          <fgColor rgb="FFCCCCCC"/>
          <bgColor rgb="FFCCCCCC"/>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11" Type="http://schemas.openxmlformats.org/officeDocument/2006/relationships/worksheet" Target="worksheets/sheet7.xml"/><Relationship Id="rId10" Type="http://schemas.openxmlformats.org/officeDocument/2006/relationships/worksheet" Target="worksheets/sheet6.xml"/><Relationship Id="rId12" Type="http://schemas.openxmlformats.org/officeDocument/2006/relationships/worksheet" Target="worksheets/sheet8.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1371600</xdr:colOff>
      <xdr:row>1</xdr:row>
      <xdr:rowOff>19050</xdr:rowOff>
    </xdr:from>
    <xdr:ext cx="1438275" cy="7143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trust.tortus.ai/" TargetMode="External"/><Relationship Id="rId2"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hyperlink" Target="https://trust.tortus.ai/" TargetMode="External"/><Relationship Id="rId2"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900"/>
    <pageSetUpPr fitToPage="1"/>
  </sheetPr>
  <sheetViews>
    <sheetView showGridLines="0" workbookViewId="0"/>
  </sheetViews>
  <sheetFormatPr customHeight="1" defaultColWidth="12.63" defaultRowHeight="15.75"/>
  <cols>
    <col customWidth="1" min="1" max="1" width="25.13"/>
    <col customWidth="1" min="2" max="2" width="28.25"/>
    <col customWidth="1" min="3" max="3" width="23.13"/>
    <col customWidth="1" min="4" max="4" width="24.0"/>
    <col customWidth="1" min="5" max="5" width="13.25"/>
    <col customWidth="1" min="6" max="6" width="15.25"/>
    <col customWidth="1" min="7" max="7" width="51.0"/>
    <col customWidth="1" min="8" max="27" width="8.0"/>
  </cols>
  <sheetData>
    <row r="1" ht="12.75" customHeight="1">
      <c r="A1" s="1"/>
      <c r="B1" s="1"/>
      <c r="C1" s="1"/>
      <c r="D1" s="1"/>
      <c r="E1" s="1"/>
      <c r="F1" s="1"/>
      <c r="G1" s="1"/>
      <c r="H1" s="1"/>
      <c r="I1" s="1"/>
      <c r="J1" s="1"/>
      <c r="K1" s="1"/>
      <c r="L1" s="1"/>
      <c r="M1" s="1"/>
      <c r="N1" s="1"/>
      <c r="O1" s="1"/>
      <c r="P1" s="1"/>
      <c r="Q1" s="1"/>
      <c r="R1" s="1"/>
      <c r="S1" s="1"/>
      <c r="T1" s="1"/>
      <c r="U1" s="1"/>
      <c r="V1" s="1"/>
      <c r="W1" s="1"/>
      <c r="X1" s="1"/>
      <c r="Y1" s="1"/>
      <c r="Z1" s="1"/>
      <c r="AA1" s="1"/>
    </row>
    <row r="2" ht="12.75" customHeight="1">
      <c r="A2" s="1"/>
      <c r="B2" s="1"/>
      <c r="C2" s="1"/>
      <c r="D2" s="1"/>
      <c r="E2" s="1"/>
      <c r="F2" s="1"/>
      <c r="G2" s="1"/>
      <c r="H2" s="1"/>
      <c r="I2" s="1"/>
      <c r="J2" s="1"/>
      <c r="K2" s="1"/>
      <c r="L2" s="1"/>
      <c r="M2" s="1"/>
      <c r="N2" s="1"/>
      <c r="O2" s="1"/>
      <c r="P2" s="1"/>
      <c r="Q2" s="1"/>
      <c r="R2" s="1"/>
      <c r="S2" s="1"/>
      <c r="T2" s="1"/>
      <c r="U2" s="1"/>
      <c r="V2" s="1"/>
      <c r="W2" s="1"/>
      <c r="X2" s="1"/>
      <c r="Y2" s="1"/>
      <c r="Z2" s="1"/>
      <c r="AA2" s="1"/>
    </row>
    <row r="3" ht="12.75" customHeight="1">
      <c r="A3" s="1"/>
      <c r="B3" s="1"/>
      <c r="C3" s="1"/>
      <c r="D3" s="1"/>
      <c r="E3" s="1"/>
      <c r="F3" s="1"/>
      <c r="G3" s="1"/>
      <c r="H3" s="1"/>
      <c r="I3" s="1"/>
      <c r="J3" s="1"/>
      <c r="K3" s="1"/>
      <c r="L3" s="1"/>
      <c r="M3" s="1"/>
      <c r="N3" s="1"/>
      <c r="O3" s="1"/>
      <c r="P3" s="1"/>
      <c r="Q3" s="1"/>
      <c r="R3" s="1"/>
      <c r="S3" s="1"/>
      <c r="T3" s="1"/>
      <c r="U3" s="1"/>
      <c r="V3" s="1"/>
      <c r="W3" s="1"/>
      <c r="X3" s="1"/>
      <c r="Y3" s="1"/>
      <c r="Z3" s="1"/>
      <c r="AA3" s="1"/>
    </row>
    <row r="4" ht="12.75" customHeight="1">
      <c r="A4" s="1"/>
      <c r="B4" s="1"/>
      <c r="C4" s="1"/>
      <c r="D4" s="1"/>
      <c r="E4" s="1"/>
      <c r="F4" s="1"/>
      <c r="G4" s="1"/>
      <c r="H4" s="1"/>
      <c r="I4" s="1"/>
      <c r="J4" s="1"/>
      <c r="K4" s="1"/>
      <c r="L4" s="1"/>
      <c r="M4" s="1"/>
      <c r="N4" s="1"/>
      <c r="O4" s="1"/>
      <c r="P4" s="1"/>
      <c r="Q4" s="1"/>
      <c r="R4" s="1"/>
      <c r="S4" s="1"/>
      <c r="T4" s="1"/>
      <c r="U4" s="1"/>
      <c r="V4" s="1"/>
      <c r="W4" s="1"/>
      <c r="X4" s="1"/>
      <c r="Y4" s="1"/>
      <c r="Z4" s="1"/>
      <c r="AA4" s="1"/>
    </row>
    <row r="5" ht="12.75" customHeight="1">
      <c r="A5" s="1"/>
      <c r="B5" s="1"/>
      <c r="C5" s="1"/>
      <c r="D5" s="1"/>
      <c r="E5" s="1"/>
      <c r="F5" s="1"/>
      <c r="G5" s="1"/>
      <c r="H5" s="1"/>
      <c r="I5" s="1"/>
      <c r="J5" s="1"/>
      <c r="K5" s="1"/>
      <c r="L5" s="1"/>
      <c r="M5" s="1"/>
      <c r="N5" s="1"/>
      <c r="O5" s="1"/>
      <c r="P5" s="1"/>
      <c r="Q5" s="1"/>
      <c r="R5" s="1"/>
      <c r="S5" s="1"/>
      <c r="T5" s="1"/>
      <c r="U5" s="1"/>
      <c r="V5" s="1"/>
      <c r="W5" s="1"/>
      <c r="X5" s="1"/>
      <c r="Y5" s="1"/>
      <c r="Z5" s="1"/>
      <c r="AA5" s="1"/>
    </row>
    <row r="6" ht="12.75" customHeight="1">
      <c r="A6" s="1"/>
      <c r="B6" s="1"/>
      <c r="C6" s="1"/>
      <c r="D6" s="1"/>
      <c r="E6" s="1"/>
      <c r="F6" s="1"/>
      <c r="G6" s="1"/>
      <c r="H6" s="1"/>
      <c r="I6" s="1"/>
      <c r="J6" s="1"/>
      <c r="K6" s="1"/>
      <c r="L6" s="1"/>
      <c r="M6" s="1"/>
      <c r="N6" s="1"/>
      <c r="O6" s="1"/>
      <c r="P6" s="1"/>
      <c r="Q6" s="1"/>
      <c r="R6" s="1"/>
      <c r="S6" s="1"/>
      <c r="T6" s="1"/>
      <c r="U6" s="1"/>
      <c r="V6" s="1"/>
      <c r="W6" s="1"/>
      <c r="X6" s="1"/>
      <c r="Y6" s="1"/>
      <c r="Z6" s="1"/>
      <c r="AA6" s="1"/>
    </row>
    <row r="7" ht="12.75" customHeight="1">
      <c r="A7" s="1"/>
      <c r="B7" s="1"/>
      <c r="C7" s="1"/>
      <c r="D7" s="1"/>
      <c r="E7" s="1"/>
      <c r="F7" s="1"/>
      <c r="G7" s="1"/>
      <c r="H7" s="1"/>
      <c r="I7" s="1"/>
      <c r="J7" s="1"/>
      <c r="K7" s="1"/>
      <c r="L7" s="1"/>
      <c r="M7" s="1"/>
      <c r="N7" s="1"/>
      <c r="O7" s="1"/>
      <c r="P7" s="1"/>
      <c r="Q7" s="1"/>
      <c r="R7" s="1"/>
      <c r="S7" s="1"/>
      <c r="T7" s="1"/>
      <c r="U7" s="1"/>
      <c r="V7" s="1"/>
      <c r="W7" s="1"/>
      <c r="X7" s="1"/>
      <c r="Y7" s="1"/>
      <c r="Z7" s="1"/>
      <c r="AA7" s="1"/>
    </row>
    <row r="8" ht="19.5" customHeight="1">
      <c r="A8" s="2"/>
      <c r="B8" s="3" t="s">
        <v>0</v>
      </c>
      <c r="C8" s="4"/>
      <c r="D8" s="4"/>
      <c r="E8" s="5"/>
      <c r="F8" s="6"/>
      <c r="G8" s="1"/>
      <c r="H8" s="1"/>
      <c r="I8" s="1"/>
      <c r="J8" s="1"/>
      <c r="K8" s="1"/>
      <c r="L8" s="1"/>
      <c r="M8" s="1"/>
      <c r="N8" s="1"/>
      <c r="O8" s="1"/>
      <c r="P8" s="1"/>
      <c r="Q8" s="1"/>
      <c r="R8" s="1"/>
      <c r="S8" s="1"/>
      <c r="T8" s="1"/>
      <c r="U8" s="1"/>
      <c r="V8" s="1"/>
      <c r="W8" s="1"/>
      <c r="X8" s="1"/>
      <c r="Y8" s="1"/>
      <c r="Z8" s="1"/>
      <c r="AA8" s="1"/>
    </row>
    <row r="9" ht="30.75" customHeight="1">
      <c r="A9" s="7"/>
      <c r="B9" s="8" t="s">
        <v>1</v>
      </c>
      <c r="C9" s="9" t="s">
        <v>2</v>
      </c>
      <c r="D9" s="10" t="s">
        <v>3</v>
      </c>
      <c r="E9" s="5"/>
      <c r="F9" s="7"/>
      <c r="G9" s="1"/>
      <c r="H9" s="1"/>
      <c r="I9" s="1"/>
      <c r="J9" s="1"/>
      <c r="K9" s="1"/>
      <c r="L9" s="1"/>
      <c r="M9" s="1"/>
      <c r="N9" s="1"/>
      <c r="O9" s="1"/>
      <c r="P9" s="1"/>
      <c r="Q9" s="1"/>
      <c r="R9" s="1"/>
      <c r="S9" s="1"/>
      <c r="T9" s="1"/>
      <c r="U9" s="1"/>
      <c r="V9" s="1"/>
      <c r="W9" s="1"/>
      <c r="X9" s="1"/>
      <c r="Y9" s="1"/>
      <c r="Z9" s="1"/>
      <c r="AA9" s="1"/>
    </row>
    <row r="10">
      <c r="A10" s="7"/>
      <c r="B10" s="8" t="s">
        <v>4</v>
      </c>
      <c r="C10" s="9" t="s">
        <v>5</v>
      </c>
      <c r="D10" s="11"/>
      <c r="E10" s="5"/>
      <c r="F10" s="12"/>
      <c r="G10" s="1"/>
      <c r="H10" s="1"/>
      <c r="I10" s="1"/>
      <c r="J10" s="1"/>
      <c r="K10" s="1"/>
      <c r="L10" s="1"/>
      <c r="M10" s="1"/>
      <c r="N10" s="1"/>
      <c r="O10" s="1"/>
      <c r="P10" s="1"/>
      <c r="Q10" s="1"/>
      <c r="R10" s="1"/>
      <c r="S10" s="1"/>
      <c r="T10" s="1"/>
      <c r="U10" s="1"/>
      <c r="V10" s="1"/>
      <c r="W10" s="1"/>
      <c r="X10" s="1"/>
      <c r="Y10" s="1"/>
      <c r="Z10" s="1"/>
      <c r="AA10" s="1"/>
    </row>
    <row r="11" ht="19.5" customHeight="1">
      <c r="A11" s="7"/>
      <c r="B11" s="8" t="s">
        <v>6</v>
      </c>
      <c r="C11" s="9" t="s">
        <v>7</v>
      </c>
      <c r="D11" s="13" t="s">
        <v>8</v>
      </c>
      <c r="E11" s="14" t="s">
        <v>9</v>
      </c>
      <c r="F11" s="12"/>
      <c r="G11" s="1"/>
      <c r="H11" s="1"/>
      <c r="I11" s="1"/>
      <c r="J11" s="1"/>
      <c r="K11" s="1"/>
      <c r="L11" s="1"/>
      <c r="M11" s="1"/>
      <c r="N11" s="1"/>
      <c r="O11" s="1"/>
      <c r="P11" s="1"/>
      <c r="Q11" s="1"/>
      <c r="R11" s="1"/>
      <c r="S11" s="1"/>
      <c r="T11" s="1"/>
      <c r="U11" s="1"/>
      <c r="V11" s="1"/>
      <c r="W11" s="1"/>
      <c r="X11" s="1"/>
      <c r="Y11" s="1"/>
      <c r="Z11" s="1"/>
      <c r="AA11" s="1"/>
    </row>
    <row r="12" ht="19.5" customHeight="1">
      <c r="A12" s="7"/>
      <c r="B12" s="8" t="s">
        <v>10</v>
      </c>
      <c r="C12" s="9" t="s">
        <v>7</v>
      </c>
      <c r="D12" s="13" t="s">
        <v>11</v>
      </c>
      <c r="E12" s="15" t="s">
        <v>12</v>
      </c>
      <c r="F12" s="16"/>
      <c r="G12" s="1"/>
      <c r="H12" s="1"/>
      <c r="I12" s="1"/>
      <c r="J12" s="1"/>
      <c r="K12" s="1"/>
      <c r="L12" s="1"/>
      <c r="M12" s="1"/>
      <c r="N12" s="1"/>
      <c r="O12" s="1"/>
      <c r="P12" s="1"/>
      <c r="Q12" s="1"/>
      <c r="R12" s="1"/>
      <c r="S12" s="1"/>
      <c r="T12" s="1"/>
      <c r="U12" s="1"/>
      <c r="V12" s="1"/>
      <c r="W12" s="1"/>
      <c r="X12" s="1"/>
      <c r="Y12" s="1"/>
      <c r="Z12" s="1"/>
      <c r="AA12" s="1"/>
    </row>
    <row r="13" ht="19.5" customHeight="1">
      <c r="A13" s="7"/>
      <c r="B13" s="8" t="s">
        <v>13</v>
      </c>
      <c r="C13" s="9" t="s">
        <v>14</v>
      </c>
      <c r="D13" s="17" t="s">
        <v>15</v>
      </c>
      <c r="E13" s="18">
        <v>46126.0</v>
      </c>
      <c r="F13" s="12"/>
      <c r="G13" s="1"/>
      <c r="H13" s="1"/>
      <c r="I13" s="1"/>
      <c r="J13" s="1"/>
      <c r="K13" s="1"/>
      <c r="L13" s="1"/>
      <c r="M13" s="1"/>
      <c r="N13" s="1"/>
      <c r="O13" s="1"/>
      <c r="P13" s="1"/>
      <c r="Q13" s="1"/>
      <c r="R13" s="1"/>
      <c r="S13" s="1"/>
      <c r="T13" s="1"/>
      <c r="U13" s="1"/>
      <c r="V13" s="1"/>
      <c r="W13" s="1"/>
      <c r="X13" s="1"/>
      <c r="Y13" s="1"/>
      <c r="Z13" s="1"/>
      <c r="AA13" s="1"/>
    </row>
    <row r="14" ht="19.5" customHeight="1">
      <c r="A14" s="1"/>
      <c r="B14" s="1"/>
      <c r="C14" s="1"/>
      <c r="D14" s="19"/>
      <c r="G14" s="1"/>
      <c r="H14" s="1"/>
      <c r="I14" s="1"/>
      <c r="J14" s="1"/>
      <c r="K14" s="1"/>
      <c r="L14" s="1"/>
      <c r="M14" s="1"/>
      <c r="N14" s="1"/>
      <c r="O14" s="1"/>
      <c r="P14" s="1"/>
      <c r="Q14" s="1"/>
      <c r="R14" s="1"/>
      <c r="S14" s="1"/>
      <c r="T14" s="1"/>
      <c r="U14" s="1"/>
      <c r="V14" s="1"/>
      <c r="W14" s="1"/>
      <c r="X14" s="1"/>
      <c r="Y14" s="1"/>
      <c r="Z14" s="1"/>
      <c r="AA14" s="1"/>
    </row>
    <row r="15" ht="12.75" customHeight="1">
      <c r="A15" s="20"/>
      <c r="B15" s="21" t="s">
        <v>16</v>
      </c>
      <c r="C15" s="1"/>
      <c r="D15" s="19"/>
      <c r="E15" s="19"/>
      <c r="F15" s="19"/>
      <c r="G15" s="1"/>
      <c r="H15" s="1"/>
      <c r="I15" s="1"/>
      <c r="J15" s="1"/>
      <c r="K15" s="1"/>
      <c r="L15" s="1"/>
      <c r="M15" s="1"/>
      <c r="N15" s="1"/>
      <c r="O15" s="1"/>
      <c r="P15" s="1"/>
      <c r="Q15" s="1"/>
      <c r="R15" s="1"/>
      <c r="S15" s="1"/>
      <c r="T15" s="1"/>
      <c r="U15" s="1"/>
      <c r="V15" s="1"/>
      <c r="W15" s="1"/>
      <c r="X15" s="1"/>
      <c r="Y15" s="1"/>
      <c r="Z15" s="1"/>
      <c r="AA15" s="1"/>
    </row>
    <row r="16" ht="12.75" customHeight="1">
      <c r="A16" s="1"/>
      <c r="B16" s="1"/>
      <c r="C16" s="1"/>
      <c r="D16" s="1"/>
      <c r="E16" s="1"/>
      <c r="F16" s="1"/>
      <c r="G16" s="1"/>
      <c r="H16" s="1"/>
      <c r="I16" s="1"/>
      <c r="J16" s="1"/>
      <c r="K16" s="1"/>
      <c r="L16" s="1"/>
      <c r="M16" s="1"/>
      <c r="N16" s="1"/>
      <c r="O16" s="1"/>
      <c r="P16" s="1"/>
      <c r="Q16" s="1"/>
      <c r="R16" s="1"/>
      <c r="S16" s="1"/>
      <c r="T16" s="1"/>
      <c r="U16" s="1"/>
      <c r="V16" s="1"/>
      <c r="W16" s="1"/>
      <c r="X16" s="1"/>
      <c r="Y16" s="1"/>
      <c r="Z16" s="1"/>
      <c r="AA16" s="1"/>
    </row>
    <row r="17" ht="12.75" customHeight="1">
      <c r="A17" s="22"/>
      <c r="B17" s="22"/>
      <c r="C17" s="1"/>
      <c r="D17" s="1"/>
      <c r="E17" s="1"/>
      <c r="F17" s="1"/>
      <c r="G17" s="1"/>
      <c r="H17" s="1"/>
      <c r="I17" s="1"/>
      <c r="J17" s="1"/>
      <c r="K17" s="1"/>
      <c r="L17" s="1"/>
      <c r="M17" s="1"/>
      <c r="N17" s="1"/>
      <c r="O17" s="1"/>
      <c r="P17" s="1"/>
      <c r="Q17" s="1"/>
      <c r="R17" s="1"/>
      <c r="S17" s="1"/>
      <c r="T17" s="1"/>
      <c r="U17" s="1"/>
      <c r="V17" s="1"/>
      <c r="W17" s="1"/>
      <c r="X17" s="1"/>
      <c r="Y17" s="1"/>
      <c r="Z17" s="1"/>
      <c r="AA17" s="1"/>
    </row>
    <row r="18" ht="12.75"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row>
    <row r="19">
      <c r="A19" s="23"/>
      <c r="B19" s="24" t="s">
        <v>17</v>
      </c>
      <c r="C19" s="5"/>
      <c r="D19" s="23"/>
      <c r="E19" s="25"/>
      <c r="F19" s="25"/>
      <c r="G19" s="1"/>
      <c r="H19" s="1"/>
      <c r="I19" s="1"/>
      <c r="J19" s="1"/>
      <c r="K19" s="1"/>
      <c r="L19" s="1"/>
      <c r="M19" s="1"/>
      <c r="N19" s="1"/>
      <c r="O19" s="1"/>
      <c r="P19" s="1"/>
      <c r="Q19" s="1"/>
      <c r="R19" s="1"/>
      <c r="S19" s="1"/>
      <c r="T19" s="1"/>
      <c r="U19" s="1"/>
      <c r="V19" s="1"/>
      <c r="W19" s="1"/>
      <c r="X19" s="1"/>
      <c r="Y19" s="1"/>
      <c r="Z19" s="1"/>
      <c r="AA19" s="1"/>
    </row>
    <row r="20" ht="12.75" customHeight="1">
      <c r="A20" s="26"/>
      <c r="B20" s="27" t="s">
        <v>18</v>
      </c>
      <c r="C20" s="28">
        <f>COUNTIF('ICNS (All Products) Hazard Log'!X:X,"Clinical Safety Review")</f>
        <v>0</v>
      </c>
      <c r="D20" s="29"/>
      <c r="E20" s="1"/>
      <c r="F20" s="30"/>
      <c r="G20" s="1"/>
      <c r="H20" s="1"/>
      <c r="I20" s="1"/>
      <c r="J20" s="1"/>
      <c r="K20" s="1"/>
      <c r="L20" s="1"/>
      <c r="M20" s="1"/>
      <c r="N20" s="1"/>
      <c r="O20" s="1"/>
      <c r="P20" s="1"/>
      <c r="Q20" s="1"/>
      <c r="R20" s="1"/>
      <c r="S20" s="1"/>
      <c r="T20" s="1"/>
      <c r="U20" s="1"/>
      <c r="V20" s="1"/>
      <c r="W20" s="1"/>
      <c r="X20" s="1"/>
      <c r="Y20" s="1"/>
      <c r="Z20" s="1"/>
      <c r="AA20" s="1"/>
    </row>
    <row r="21" ht="12.75" customHeight="1">
      <c r="A21" s="26"/>
      <c r="B21" s="27" t="s">
        <v>19</v>
      </c>
      <c r="C21" s="28">
        <f>COUNTIF('ICNS (All Products) Hazard Log'!X:X,"Transferred")</f>
        <v>89</v>
      </c>
      <c r="D21" s="29"/>
      <c r="E21" s="1"/>
      <c r="F21" s="1"/>
      <c r="G21" s="1"/>
      <c r="H21" s="1"/>
      <c r="I21" s="1"/>
      <c r="J21" s="1"/>
      <c r="K21" s="1"/>
      <c r="L21" s="1"/>
      <c r="M21" s="1"/>
      <c r="N21" s="1"/>
      <c r="O21" s="1"/>
      <c r="P21" s="1"/>
      <c r="Q21" s="1"/>
      <c r="R21" s="1"/>
      <c r="S21" s="1"/>
      <c r="T21" s="1"/>
      <c r="U21" s="1"/>
      <c r="V21" s="1"/>
      <c r="W21" s="1"/>
      <c r="X21" s="1"/>
      <c r="Y21" s="1"/>
      <c r="Z21" s="1"/>
      <c r="AA21" s="1"/>
    </row>
    <row r="22" ht="12.75" customHeight="1">
      <c r="A22" s="26"/>
      <c r="B22" s="31" t="s">
        <v>20</v>
      </c>
      <c r="C22" s="28">
        <f>COUNTIF('ICNS (All Products) Hazard Log'!X:X,"Approved/Accepted")</f>
        <v>12</v>
      </c>
      <c r="D22" s="29"/>
      <c r="E22" s="1"/>
      <c r="F22" s="1"/>
      <c r="G22" s="1"/>
      <c r="H22" s="1"/>
      <c r="I22" s="1"/>
      <c r="J22" s="1"/>
      <c r="K22" s="1"/>
      <c r="L22" s="1"/>
      <c r="M22" s="1"/>
      <c r="N22" s="1"/>
      <c r="O22" s="1"/>
      <c r="P22" s="1"/>
      <c r="Q22" s="1"/>
      <c r="R22" s="1"/>
      <c r="S22" s="1"/>
      <c r="T22" s="1"/>
      <c r="U22" s="1"/>
      <c r="V22" s="1"/>
      <c r="W22" s="1"/>
      <c r="X22" s="1"/>
      <c r="Y22" s="1"/>
      <c r="Z22" s="1"/>
      <c r="AA22" s="1"/>
    </row>
    <row r="23" ht="12.75" customHeight="1">
      <c r="A23" s="26"/>
      <c r="B23" s="27" t="s">
        <v>21</v>
      </c>
      <c r="C23" s="28">
        <f>countif('ICNS (All Products) Hazard Log'!X:X,"closed")</f>
        <v>20</v>
      </c>
      <c r="D23" s="29"/>
      <c r="E23" s="1"/>
      <c r="F23" s="1"/>
      <c r="G23" s="1"/>
      <c r="H23" s="1"/>
      <c r="I23" s="1"/>
      <c r="J23" s="1"/>
      <c r="K23" s="1"/>
      <c r="L23" s="1"/>
      <c r="M23" s="1"/>
      <c r="N23" s="1"/>
      <c r="O23" s="1"/>
      <c r="P23" s="1"/>
      <c r="Q23" s="1"/>
      <c r="R23" s="1"/>
      <c r="S23" s="1"/>
      <c r="T23" s="1"/>
      <c r="U23" s="1"/>
      <c r="V23" s="1"/>
      <c r="W23" s="1"/>
      <c r="X23" s="1"/>
      <c r="Y23" s="1"/>
      <c r="Z23" s="1"/>
      <c r="AA23" s="1"/>
    </row>
    <row r="24" ht="12.75" customHeight="1">
      <c r="A24" s="1"/>
      <c r="B24" s="32" t="s">
        <v>22</v>
      </c>
      <c r="C24" s="28">
        <f>COUNTIF('ICNS (All Products) Hazard Log'!X:X,"N/A - No Clinical Impact")</f>
        <v>38</v>
      </c>
      <c r="D24" s="1"/>
      <c r="E24" s="1"/>
      <c r="F24" s="1"/>
      <c r="G24" s="1"/>
      <c r="H24" s="1"/>
      <c r="I24" s="1"/>
      <c r="J24" s="1"/>
      <c r="K24" s="1"/>
      <c r="L24" s="1"/>
      <c r="M24" s="1"/>
      <c r="N24" s="1"/>
      <c r="O24" s="1"/>
      <c r="P24" s="1"/>
      <c r="Q24" s="1"/>
      <c r="R24" s="1"/>
      <c r="S24" s="1"/>
      <c r="T24" s="1"/>
      <c r="U24" s="1"/>
      <c r="V24" s="1"/>
      <c r="W24" s="1"/>
      <c r="X24" s="1"/>
      <c r="Y24" s="1"/>
      <c r="Z24" s="1"/>
      <c r="AA24" s="1"/>
    </row>
    <row r="25" ht="12.75" customHeight="1">
      <c r="A25" s="1"/>
      <c r="B25" s="33" t="s">
        <v>23</v>
      </c>
      <c r="C25" s="34">
        <f>SUM(C20:C24)</f>
        <v>159</v>
      </c>
      <c r="D25" s="1"/>
      <c r="E25" s="1"/>
      <c r="F25" s="1"/>
      <c r="G25" s="1"/>
      <c r="H25" s="1"/>
      <c r="I25" s="1"/>
      <c r="J25" s="1"/>
      <c r="K25" s="1"/>
      <c r="L25" s="1"/>
      <c r="M25" s="1"/>
      <c r="N25" s="1"/>
      <c r="O25" s="1"/>
      <c r="P25" s="1"/>
      <c r="Q25" s="1"/>
      <c r="R25" s="1"/>
      <c r="S25" s="1"/>
      <c r="T25" s="1"/>
      <c r="U25" s="1"/>
      <c r="V25" s="1"/>
      <c r="W25" s="1"/>
      <c r="X25" s="1"/>
      <c r="Y25" s="1"/>
      <c r="Z25" s="1"/>
      <c r="AA25" s="1"/>
    </row>
    <row r="26" ht="12.75" customHeight="1">
      <c r="A26" s="35"/>
      <c r="B26" s="35"/>
      <c r="C26" s="1"/>
      <c r="D26" s="1"/>
      <c r="E26" s="1"/>
      <c r="F26" s="1"/>
      <c r="G26" s="36" t="s">
        <v>24</v>
      </c>
      <c r="H26" s="1"/>
      <c r="I26" s="1"/>
      <c r="J26" s="1"/>
      <c r="K26" s="1"/>
      <c r="L26" s="1"/>
      <c r="M26" s="1"/>
      <c r="N26" s="1"/>
      <c r="O26" s="1"/>
      <c r="P26" s="1"/>
      <c r="Q26" s="1"/>
      <c r="R26" s="1"/>
      <c r="S26" s="1"/>
      <c r="T26" s="1"/>
      <c r="U26" s="1"/>
      <c r="V26" s="1"/>
      <c r="W26" s="1"/>
      <c r="X26" s="1"/>
      <c r="Y26" s="1"/>
      <c r="Z26" s="1"/>
      <c r="AA26" s="1"/>
    </row>
    <row r="27" ht="12.75"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ht="12.7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row>
    <row r="29" ht="12.7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ht="12.75"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ht="12.75"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row>
    <row r="32" ht="12.75"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row>
    <row r="33" ht="12.75"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sheetData>
  <mergeCells count="5">
    <mergeCell ref="B8:E8"/>
    <mergeCell ref="D9:E9"/>
    <mergeCell ref="D10:E10"/>
    <mergeCell ref="D14:F14"/>
    <mergeCell ref="B19:C19"/>
  </mergeCells>
  <printOptions gridLines="1"/>
  <pageMargins bottom="0.75" footer="0.0" header="0.0" left="0.7" right="0.7" top="0.75"/>
  <pageSetup fitToHeight="0" cellComments="atEnd" orientation="portrait" paperHeight="16.53543307086614in" paperWidth="11.69291338582677i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66666"/>
    <pageSetUpPr/>
  </sheetPr>
  <sheetViews>
    <sheetView showGridLines="0" workbookViewId="0"/>
  </sheetViews>
  <sheetFormatPr customHeight="1" defaultColWidth="12.63" defaultRowHeight="15.75"/>
  <cols>
    <col customWidth="1" min="1" max="2" width="7.63"/>
    <col customWidth="1" min="3" max="3" width="11.13"/>
    <col customWidth="1" min="4" max="4" width="35.63"/>
    <col customWidth="1" min="5" max="5" width="11.63"/>
    <col customWidth="1" min="6" max="6" width="9.13"/>
    <col customWidth="1" min="7" max="21" width="7.88"/>
    <col customWidth="1" min="22" max="26" width="7.63"/>
  </cols>
  <sheetData>
    <row r="1">
      <c r="A1" s="37"/>
      <c r="B1" s="38" t="s">
        <v>25</v>
      </c>
      <c r="C1" s="38"/>
      <c r="D1" s="38"/>
      <c r="E1" s="38"/>
      <c r="F1" s="38"/>
      <c r="G1" s="39"/>
      <c r="H1" s="39"/>
      <c r="I1" s="39"/>
      <c r="J1" s="39"/>
      <c r="K1" s="39"/>
      <c r="L1" s="39"/>
      <c r="M1" s="39"/>
      <c r="N1" s="39"/>
      <c r="O1" s="39"/>
      <c r="P1" s="39"/>
      <c r="Q1" s="39"/>
      <c r="R1" s="39"/>
      <c r="S1" s="39"/>
      <c r="T1" s="39"/>
      <c r="U1" s="39"/>
      <c r="V1" s="40"/>
      <c r="W1" s="40"/>
      <c r="X1" s="40"/>
      <c r="Y1" s="40"/>
      <c r="Z1" s="40"/>
    </row>
    <row r="2" ht="14.25" customHeight="1">
      <c r="A2" s="41"/>
      <c r="B2" s="42" t="s">
        <v>11</v>
      </c>
      <c r="C2" s="42" t="s">
        <v>26</v>
      </c>
      <c r="D2" s="43" t="s">
        <v>25</v>
      </c>
      <c r="E2" s="4"/>
      <c r="F2" s="5"/>
      <c r="G2" s="39"/>
      <c r="H2" s="39"/>
      <c r="I2" s="39"/>
      <c r="J2" s="39"/>
      <c r="K2" s="39"/>
      <c r="L2" s="39"/>
      <c r="M2" s="39"/>
      <c r="N2" s="39"/>
      <c r="O2" s="39"/>
      <c r="P2" s="39"/>
      <c r="Q2" s="39"/>
      <c r="R2" s="39"/>
      <c r="S2" s="39"/>
      <c r="T2" s="39"/>
      <c r="U2" s="39"/>
      <c r="V2" s="40"/>
      <c r="W2" s="40"/>
      <c r="X2" s="40"/>
      <c r="Y2" s="40"/>
      <c r="Z2" s="40"/>
    </row>
    <row r="3" ht="14.25" customHeight="1">
      <c r="A3" s="44"/>
      <c r="B3" s="45">
        <v>0.1</v>
      </c>
      <c r="C3" s="46" t="s">
        <v>27</v>
      </c>
      <c r="D3" s="47" t="s">
        <v>28</v>
      </c>
      <c r="E3" s="4"/>
      <c r="F3" s="5"/>
      <c r="G3" s="39"/>
      <c r="H3" s="39"/>
      <c r="I3" s="39"/>
      <c r="J3" s="39"/>
      <c r="K3" s="39"/>
      <c r="L3" s="39"/>
      <c r="M3" s="39"/>
      <c r="N3" s="39"/>
      <c r="O3" s="39"/>
      <c r="P3" s="39"/>
      <c r="Q3" s="39"/>
      <c r="R3" s="39"/>
      <c r="S3" s="39"/>
      <c r="T3" s="39"/>
      <c r="U3" s="39"/>
      <c r="V3" s="40"/>
      <c r="W3" s="40"/>
      <c r="X3" s="40"/>
      <c r="Y3" s="40"/>
      <c r="Z3" s="40"/>
    </row>
    <row r="4" ht="14.25" customHeight="1">
      <c r="A4" s="44"/>
      <c r="B4" s="45">
        <v>1.0</v>
      </c>
      <c r="C4" s="46" t="s">
        <v>29</v>
      </c>
      <c r="D4" s="47" t="s">
        <v>30</v>
      </c>
      <c r="E4" s="4"/>
      <c r="F4" s="5"/>
      <c r="G4" s="39"/>
      <c r="H4" s="39"/>
      <c r="I4" s="39"/>
      <c r="J4" s="39"/>
      <c r="K4" s="39"/>
      <c r="L4" s="39"/>
      <c r="M4" s="39"/>
      <c r="N4" s="39"/>
      <c r="O4" s="39"/>
      <c r="P4" s="39"/>
      <c r="Q4" s="39"/>
      <c r="R4" s="39"/>
      <c r="S4" s="39"/>
      <c r="T4" s="39"/>
      <c r="U4" s="39"/>
      <c r="V4" s="40"/>
      <c r="W4" s="40"/>
      <c r="X4" s="40"/>
      <c r="Y4" s="40"/>
      <c r="Z4" s="40"/>
    </row>
    <row r="5" ht="28.5" customHeight="1">
      <c r="A5" s="44"/>
      <c r="B5" s="45">
        <v>1.1</v>
      </c>
      <c r="C5" s="48" t="s">
        <v>31</v>
      </c>
      <c r="D5" s="47" t="s">
        <v>32</v>
      </c>
      <c r="E5" s="4"/>
      <c r="F5" s="5"/>
      <c r="G5" s="39"/>
      <c r="H5" s="39"/>
      <c r="I5" s="39"/>
      <c r="J5" s="39"/>
      <c r="K5" s="39"/>
      <c r="L5" s="39"/>
      <c r="M5" s="39"/>
      <c r="N5" s="39"/>
      <c r="O5" s="39"/>
      <c r="P5" s="39"/>
      <c r="Q5" s="39"/>
      <c r="R5" s="39"/>
      <c r="S5" s="39"/>
      <c r="T5" s="39"/>
      <c r="U5" s="39"/>
      <c r="V5" s="40"/>
      <c r="W5" s="40"/>
      <c r="X5" s="40"/>
      <c r="Y5" s="40"/>
      <c r="Z5" s="40"/>
    </row>
    <row r="6" ht="14.25" customHeight="1">
      <c r="A6" s="44"/>
      <c r="B6" s="45">
        <v>1.2</v>
      </c>
      <c r="C6" s="46" t="s">
        <v>33</v>
      </c>
      <c r="D6" s="47" t="s">
        <v>34</v>
      </c>
      <c r="E6" s="4"/>
      <c r="F6" s="5"/>
      <c r="G6" s="39"/>
      <c r="H6" s="39"/>
      <c r="I6" s="39"/>
      <c r="J6" s="39"/>
      <c r="K6" s="39"/>
      <c r="L6" s="39"/>
      <c r="M6" s="39"/>
      <c r="N6" s="39"/>
      <c r="O6" s="39"/>
      <c r="P6" s="39"/>
      <c r="Q6" s="39"/>
      <c r="R6" s="39"/>
      <c r="S6" s="39"/>
      <c r="T6" s="39"/>
      <c r="U6" s="39"/>
      <c r="V6" s="40"/>
      <c r="W6" s="40"/>
      <c r="X6" s="40"/>
      <c r="Y6" s="40"/>
      <c r="Z6" s="40"/>
    </row>
    <row r="7" ht="14.25" customHeight="1">
      <c r="A7" s="44"/>
      <c r="B7" s="45">
        <v>1.21</v>
      </c>
      <c r="C7" s="46" t="s">
        <v>35</v>
      </c>
      <c r="D7" s="47" t="s">
        <v>36</v>
      </c>
      <c r="E7" s="4"/>
      <c r="F7" s="5"/>
      <c r="G7" s="39"/>
      <c r="H7" s="39"/>
      <c r="I7" s="39"/>
      <c r="J7" s="39"/>
      <c r="K7" s="39"/>
      <c r="L7" s="39"/>
      <c r="M7" s="39"/>
      <c r="N7" s="39"/>
      <c r="O7" s="39"/>
      <c r="P7" s="39"/>
      <c r="Q7" s="39"/>
      <c r="R7" s="39"/>
      <c r="S7" s="39"/>
      <c r="T7" s="39"/>
      <c r="U7" s="39"/>
      <c r="V7" s="40"/>
      <c r="W7" s="40"/>
      <c r="X7" s="40"/>
      <c r="Y7" s="40"/>
      <c r="Z7" s="40"/>
    </row>
    <row r="8" ht="14.25" customHeight="1">
      <c r="A8" s="44"/>
      <c r="B8" s="45">
        <v>1.3</v>
      </c>
      <c r="C8" s="46" t="s">
        <v>37</v>
      </c>
      <c r="D8" s="47" t="s">
        <v>38</v>
      </c>
      <c r="E8" s="4"/>
      <c r="F8" s="5"/>
      <c r="G8" s="39"/>
      <c r="H8" s="39"/>
      <c r="I8" s="39"/>
      <c r="J8" s="39"/>
      <c r="K8" s="39"/>
      <c r="L8" s="39"/>
      <c r="M8" s="39"/>
      <c r="N8" s="39"/>
      <c r="O8" s="39"/>
      <c r="P8" s="39"/>
      <c r="Q8" s="39"/>
      <c r="R8" s="39"/>
      <c r="S8" s="39"/>
      <c r="T8" s="39"/>
      <c r="U8" s="39"/>
      <c r="V8" s="40"/>
      <c r="W8" s="40"/>
      <c r="X8" s="40"/>
      <c r="Y8" s="40"/>
      <c r="Z8" s="40"/>
    </row>
    <row r="9" ht="14.25" customHeight="1">
      <c r="A9" s="44"/>
      <c r="B9" s="45">
        <v>1.4</v>
      </c>
      <c r="C9" s="46" t="s">
        <v>39</v>
      </c>
      <c r="D9" s="47" t="s">
        <v>38</v>
      </c>
      <c r="E9" s="4"/>
      <c r="F9" s="5"/>
      <c r="G9" s="39"/>
      <c r="H9" s="39"/>
      <c r="I9" s="39"/>
      <c r="J9" s="39"/>
      <c r="K9" s="39"/>
      <c r="L9" s="39"/>
      <c r="M9" s="39"/>
      <c r="N9" s="39"/>
      <c r="O9" s="39"/>
      <c r="P9" s="39"/>
      <c r="Q9" s="39"/>
      <c r="R9" s="39"/>
      <c r="S9" s="39"/>
      <c r="T9" s="39"/>
      <c r="U9" s="39"/>
      <c r="V9" s="40"/>
      <c r="W9" s="40"/>
      <c r="X9" s="40"/>
      <c r="Y9" s="40"/>
      <c r="Z9" s="40"/>
    </row>
    <row r="10">
      <c r="A10" s="44"/>
      <c r="B10" s="49">
        <v>2.0</v>
      </c>
      <c r="C10" s="50" t="s">
        <v>40</v>
      </c>
      <c r="D10" s="47" t="s">
        <v>41</v>
      </c>
      <c r="E10" s="4"/>
      <c r="F10" s="5"/>
      <c r="G10" s="39"/>
      <c r="H10" s="39"/>
      <c r="I10" s="39"/>
      <c r="J10" s="39"/>
      <c r="K10" s="39"/>
      <c r="L10" s="39"/>
      <c r="M10" s="39"/>
      <c r="N10" s="39"/>
      <c r="O10" s="39"/>
      <c r="P10" s="39"/>
      <c r="Q10" s="39"/>
      <c r="R10" s="39"/>
      <c r="S10" s="39"/>
      <c r="T10" s="39"/>
      <c r="U10" s="39"/>
      <c r="V10" s="40"/>
      <c r="W10" s="40"/>
      <c r="X10" s="40"/>
      <c r="Y10" s="40"/>
      <c r="Z10" s="40"/>
    </row>
    <row r="11">
      <c r="A11" s="51"/>
      <c r="B11" s="52">
        <v>2.1</v>
      </c>
      <c r="C11" s="53">
        <v>46126.0</v>
      </c>
      <c r="D11" s="54" t="s">
        <v>42</v>
      </c>
      <c r="E11" s="4"/>
      <c r="F11" s="5"/>
      <c r="G11" s="39"/>
      <c r="H11" s="39"/>
      <c r="I11" s="39"/>
      <c r="J11" s="39"/>
      <c r="K11" s="39"/>
      <c r="L11" s="39"/>
      <c r="M11" s="39"/>
      <c r="N11" s="39"/>
      <c r="O11" s="39"/>
      <c r="P11" s="39"/>
      <c r="Q11" s="39"/>
      <c r="R11" s="39"/>
      <c r="S11" s="39"/>
      <c r="T11" s="39"/>
      <c r="U11" s="39"/>
      <c r="V11" s="55"/>
      <c r="W11" s="55"/>
      <c r="X11" s="55"/>
      <c r="Y11" s="55"/>
      <c r="Z11" s="55"/>
    </row>
    <row r="12" ht="14.25" customHeight="1">
      <c r="A12" s="51"/>
      <c r="B12" s="56"/>
      <c r="C12" s="57"/>
      <c r="D12" s="58"/>
      <c r="E12" s="4"/>
      <c r="F12" s="5"/>
      <c r="G12" s="39"/>
      <c r="H12" s="39"/>
      <c r="I12" s="39"/>
      <c r="J12" s="39"/>
      <c r="K12" s="39"/>
      <c r="L12" s="39"/>
      <c r="M12" s="39"/>
      <c r="N12" s="39"/>
      <c r="O12" s="39"/>
      <c r="P12" s="39"/>
      <c r="Q12" s="39"/>
      <c r="R12" s="39"/>
      <c r="S12" s="39"/>
      <c r="T12" s="39"/>
      <c r="U12" s="39"/>
      <c r="V12" s="40"/>
      <c r="W12" s="40"/>
      <c r="X12" s="40"/>
      <c r="Y12" s="40"/>
      <c r="Z12" s="40"/>
    </row>
    <row r="13" ht="14.25" customHeight="1">
      <c r="A13" s="59"/>
      <c r="B13" s="60"/>
      <c r="C13" s="60"/>
      <c r="D13" s="61"/>
      <c r="E13" s="4"/>
      <c r="F13" s="5"/>
      <c r="G13" s="39"/>
      <c r="H13" s="39"/>
      <c r="I13" s="39"/>
      <c r="J13" s="39"/>
      <c r="K13" s="39"/>
      <c r="L13" s="39"/>
      <c r="M13" s="39"/>
      <c r="N13" s="39"/>
      <c r="O13" s="39"/>
      <c r="P13" s="39"/>
      <c r="Q13" s="39"/>
      <c r="R13" s="39"/>
      <c r="S13" s="39"/>
      <c r="T13" s="39"/>
      <c r="U13" s="39"/>
      <c r="V13" s="40"/>
      <c r="W13" s="40"/>
      <c r="X13" s="40"/>
      <c r="Y13" s="40"/>
      <c r="Z13" s="40"/>
    </row>
    <row r="14" ht="14.25" customHeight="1">
      <c r="A14" s="59"/>
      <c r="B14" s="62"/>
      <c r="C14" s="62"/>
      <c r="D14" s="62"/>
      <c r="E14" s="62"/>
      <c r="F14" s="62"/>
      <c r="G14" s="39"/>
      <c r="H14" s="39"/>
      <c r="I14" s="39"/>
      <c r="J14" s="39"/>
      <c r="K14" s="39"/>
      <c r="L14" s="39"/>
      <c r="M14" s="39"/>
      <c r="N14" s="39"/>
      <c r="O14" s="39"/>
      <c r="P14" s="39"/>
      <c r="Q14" s="39"/>
      <c r="R14" s="39"/>
      <c r="S14" s="39"/>
      <c r="T14" s="39"/>
      <c r="U14" s="39"/>
      <c r="V14" s="40"/>
      <c r="W14" s="40"/>
      <c r="X14" s="40"/>
      <c r="Y14" s="40"/>
      <c r="Z14" s="40"/>
    </row>
    <row r="15" ht="14.25" customHeight="1">
      <c r="A15" s="37"/>
      <c r="B15" s="63" t="s">
        <v>43</v>
      </c>
      <c r="C15" s="64"/>
      <c r="D15" s="64"/>
      <c r="E15" s="65"/>
      <c r="F15" s="65"/>
      <c r="G15" s="39"/>
      <c r="H15" s="39"/>
      <c r="I15" s="39"/>
      <c r="J15" s="39"/>
      <c r="K15" s="39"/>
      <c r="L15" s="39"/>
      <c r="M15" s="39"/>
      <c r="N15" s="39"/>
      <c r="O15" s="39"/>
      <c r="P15" s="39"/>
      <c r="Q15" s="39"/>
      <c r="R15" s="39"/>
      <c r="S15" s="39"/>
      <c r="T15" s="39"/>
      <c r="U15" s="39"/>
      <c r="V15" s="40"/>
      <c r="W15" s="40"/>
      <c r="X15" s="40"/>
      <c r="Y15" s="40"/>
      <c r="Z15" s="40"/>
    </row>
    <row r="16">
      <c r="A16" s="66"/>
      <c r="B16" s="64" t="s">
        <v>44</v>
      </c>
      <c r="G16" s="39"/>
      <c r="H16" s="39"/>
      <c r="I16" s="39"/>
      <c r="J16" s="39"/>
      <c r="K16" s="39"/>
      <c r="L16" s="39"/>
      <c r="M16" s="39"/>
      <c r="N16" s="39"/>
      <c r="O16" s="39"/>
      <c r="P16" s="39"/>
      <c r="Q16" s="39"/>
      <c r="R16" s="39"/>
      <c r="S16" s="39"/>
      <c r="T16" s="39"/>
      <c r="U16" s="39"/>
      <c r="V16" s="67"/>
      <c r="W16" s="67"/>
      <c r="X16" s="67"/>
      <c r="Y16" s="67"/>
      <c r="Z16" s="67"/>
    </row>
    <row r="17" ht="14.25" customHeight="1">
      <c r="A17" s="41"/>
      <c r="B17" s="68" t="s">
        <v>45</v>
      </c>
      <c r="C17" s="5"/>
      <c r="D17" s="42" t="s">
        <v>46</v>
      </c>
      <c r="E17" s="69" t="s">
        <v>26</v>
      </c>
      <c r="F17" s="42" t="s">
        <v>11</v>
      </c>
      <c r="G17" s="39"/>
      <c r="H17" s="39"/>
      <c r="I17" s="39"/>
      <c r="J17" s="39"/>
      <c r="K17" s="39"/>
      <c r="L17" s="39"/>
      <c r="M17" s="39"/>
      <c r="N17" s="39"/>
      <c r="O17" s="39"/>
      <c r="P17" s="39"/>
      <c r="Q17" s="39"/>
      <c r="R17" s="39"/>
      <c r="S17" s="39"/>
      <c r="T17" s="39"/>
      <c r="U17" s="39"/>
      <c r="V17" s="40"/>
      <c r="W17" s="40"/>
      <c r="X17" s="40"/>
      <c r="Y17" s="40"/>
      <c r="Z17" s="40"/>
    </row>
    <row r="18" ht="14.25" customHeight="1">
      <c r="A18" s="70"/>
      <c r="B18" s="71" t="s">
        <v>47</v>
      </c>
      <c r="C18" s="5"/>
      <c r="D18" s="46" t="s">
        <v>48</v>
      </c>
      <c r="E18" s="72" t="s">
        <v>49</v>
      </c>
      <c r="F18" s="46">
        <v>1.2</v>
      </c>
      <c r="G18" s="39"/>
      <c r="H18" s="39"/>
      <c r="I18" s="39"/>
      <c r="J18" s="39"/>
      <c r="K18" s="39"/>
      <c r="L18" s="39"/>
      <c r="M18" s="39"/>
      <c r="N18" s="39"/>
      <c r="O18" s="39"/>
      <c r="P18" s="39"/>
      <c r="Q18" s="39"/>
      <c r="R18" s="39"/>
      <c r="S18" s="39"/>
      <c r="T18" s="39"/>
      <c r="U18" s="39"/>
      <c r="V18" s="40"/>
      <c r="W18" s="40"/>
      <c r="X18" s="40"/>
      <c r="Y18" s="40"/>
      <c r="Z18" s="40"/>
    </row>
    <row r="19" ht="14.25" customHeight="1">
      <c r="A19" s="73"/>
      <c r="B19" s="74" t="s">
        <v>50</v>
      </c>
      <c r="C19" s="5"/>
      <c r="D19" s="46" t="s">
        <v>48</v>
      </c>
      <c r="E19" s="46" t="s">
        <v>39</v>
      </c>
      <c r="F19" s="46">
        <v>1.4</v>
      </c>
      <c r="G19" s="39"/>
      <c r="H19" s="39"/>
      <c r="I19" s="39"/>
      <c r="J19" s="39"/>
      <c r="K19" s="39"/>
      <c r="L19" s="39"/>
      <c r="M19" s="39"/>
      <c r="N19" s="39"/>
      <c r="O19" s="39"/>
      <c r="P19" s="39"/>
      <c r="Q19" s="39"/>
      <c r="R19" s="39"/>
      <c r="S19" s="39"/>
      <c r="T19" s="39"/>
      <c r="U19" s="39"/>
      <c r="V19" s="40"/>
      <c r="W19" s="40"/>
      <c r="X19" s="40"/>
      <c r="Y19" s="40"/>
      <c r="Z19" s="40"/>
    </row>
    <row r="20" ht="14.25" customHeight="1">
      <c r="A20" s="75"/>
      <c r="B20" s="74" t="s">
        <v>50</v>
      </c>
      <c r="C20" s="5"/>
      <c r="D20" s="46" t="s">
        <v>48</v>
      </c>
      <c r="E20" s="50" t="s">
        <v>40</v>
      </c>
      <c r="F20" s="76" t="s">
        <v>51</v>
      </c>
      <c r="G20" s="39"/>
      <c r="H20" s="39"/>
      <c r="I20" s="39"/>
      <c r="J20" s="39"/>
      <c r="K20" s="39"/>
      <c r="L20" s="39"/>
      <c r="M20" s="39"/>
      <c r="N20" s="39"/>
      <c r="O20" s="39"/>
      <c r="P20" s="39"/>
      <c r="Q20" s="39"/>
      <c r="R20" s="39"/>
      <c r="S20" s="39"/>
      <c r="T20" s="39"/>
      <c r="U20" s="39"/>
      <c r="V20" s="40"/>
      <c r="W20" s="40"/>
      <c r="X20" s="40"/>
      <c r="Y20" s="40"/>
      <c r="Z20" s="40"/>
    </row>
    <row r="21" ht="14.25" customHeight="1">
      <c r="A21" s="77"/>
      <c r="B21" s="74" t="s">
        <v>50</v>
      </c>
      <c r="C21" s="5"/>
      <c r="D21" s="46" t="s">
        <v>48</v>
      </c>
      <c r="E21" s="50" t="s">
        <v>52</v>
      </c>
      <c r="F21" s="76" t="s">
        <v>53</v>
      </c>
      <c r="G21" s="39"/>
      <c r="H21" s="39"/>
      <c r="I21" s="39"/>
      <c r="J21" s="39"/>
      <c r="K21" s="39"/>
      <c r="L21" s="39"/>
      <c r="M21" s="39"/>
      <c r="N21" s="39"/>
      <c r="O21" s="39"/>
      <c r="P21" s="39"/>
      <c r="Q21" s="39"/>
      <c r="R21" s="39"/>
      <c r="S21" s="39"/>
      <c r="T21" s="39"/>
      <c r="U21" s="39"/>
      <c r="V21" s="40"/>
      <c r="W21" s="40"/>
      <c r="X21" s="40"/>
      <c r="Y21" s="40"/>
      <c r="Z21" s="40"/>
    </row>
    <row r="22" ht="14.25" customHeight="1">
      <c r="A22" s="77"/>
      <c r="B22" s="78"/>
      <c r="C22" s="78"/>
      <c r="D22" s="78"/>
      <c r="E22" s="78"/>
      <c r="F22" s="78"/>
      <c r="G22" s="39"/>
      <c r="H22" s="39"/>
      <c r="I22" s="39"/>
      <c r="J22" s="39"/>
      <c r="K22" s="39"/>
      <c r="L22" s="39"/>
      <c r="M22" s="39"/>
      <c r="N22" s="39"/>
      <c r="O22" s="39"/>
      <c r="P22" s="39"/>
      <c r="Q22" s="39"/>
      <c r="R22" s="39"/>
      <c r="S22" s="39"/>
      <c r="T22" s="39"/>
      <c r="U22" s="39"/>
      <c r="V22" s="40"/>
      <c r="W22" s="40"/>
      <c r="X22" s="40"/>
      <c r="Y22" s="40"/>
      <c r="Z22" s="40"/>
    </row>
    <row r="23" ht="14.25" customHeight="1">
      <c r="A23" s="37"/>
      <c r="B23" s="63" t="s">
        <v>9</v>
      </c>
      <c r="C23" s="64"/>
      <c r="D23" s="64"/>
      <c r="E23" s="65"/>
      <c r="F23" s="65"/>
      <c r="G23" s="39"/>
      <c r="H23" s="39"/>
      <c r="I23" s="39"/>
      <c r="J23" s="39"/>
      <c r="K23" s="39"/>
      <c r="L23" s="39"/>
      <c r="M23" s="39"/>
      <c r="N23" s="39"/>
      <c r="O23" s="39"/>
      <c r="P23" s="39"/>
      <c r="Q23" s="39"/>
      <c r="R23" s="39"/>
      <c r="S23" s="39"/>
      <c r="T23" s="39"/>
      <c r="U23" s="39"/>
      <c r="V23" s="39"/>
      <c r="W23" s="39"/>
      <c r="X23" s="39"/>
      <c r="Y23" s="39"/>
      <c r="Z23" s="39"/>
    </row>
    <row r="24">
      <c r="A24" s="66"/>
      <c r="B24" s="64" t="s">
        <v>54</v>
      </c>
      <c r="G24" s="39"/>
      <c r="H24" s="39"/>
      <c r="I24" s="39"/>
      <c r="J24" s="39"/>
      <c r="K24" s="39"/>
      <c r="L24" s="39"/>
      <c r="M24" s="39"/>
      <c r="N24" s="39"/>
      <c r="O24" s="39"/>
      <c r="P24" s="39"/>
      <c r="Q24" s="39"/>
      <c r="R24" s="39"/>
      <c r="S24" s="39"/>
      <c r="T24" s="39"/>
      <c r="U24" s="39"/>
      <c r="V24" s="40"/>
      <c r="W24" s="40"/>
      <c r="X24" s="40"/>
      <c r="Y24" s="40"/>
      <c r="Z24" s="40"/>
    </row>
    <row r="25" ht="14.25" customHeight="1">
      <c r="A25" s="41"/>
      <c r="B25" s="68" t="s">
        <v>45</v>
      </c>
      <c r="C25" s="5"/>
      <c r="D25" s="42" t="s">
        <v>46</v>
      </c>
      <c r="E25" s="69" t="s">
        <v>26</v>
      </c>
      <c r="F25" s="42" t="s">
        <v>11</v>
      </c>
      <c r="G25" s="39"/>
      <c r="H25" s="39"/>
      <c r="I25" s="39"/>
      <c r="J25" s="39"/>
      <c r="K25" s="39"/>
      <c r="L25" s="39"/>
      <c r="M25" s="39"/>
      <c r="N25" s="39"/>
      <c r="O25" s="39"/>
      <c r="P25" s="39"/>
      <c r="Q25" s="39"/>
      <c r="R25" s="39"/>
      <c r="S25" s="39"/>
      <c r="T25" s="39"/>
      <c r="U25" s="39"/>
      <c r="V25" s="40"/>
      <c r="W25" s="40"/>
      <c r="X25" s="40"/>
      <c r="Y25" s="40"/>
      <c r="Z25" s="40"/>
    </row>
    <row r="26" ht="14.25" customHeight="1">
      <c r="A26" s="70"/>
      <c r="B26" s="71" t="s">
        <v>47</v>
      </c>
      <c r="C26" s="5"/>
      <c r="D26" s="50" t="s">
        <v>48</v>
      </c>
      <c r="E26" s="50" t="s">
        <v>49</v>
      </c>
      <c r="F26" s="45">
        <v>1.3</v>
      </c>
      <c r="G26" s="39"/>
      <c r="H26" s="39"/>
      <c r="I26" s="39"/>
      <c r="J26" s="39"/>
      <c r="K26" s="39"/>
      <c r="L26" s="39"/>
      <c r="M26" s="39"/>
      <c r="N26" s="39"/>
      <c r="O26" s="39"/>
      <c r="P26" s="39"/>
      <c r="Q26" s="39"/>
      <c r="R26" s="39"/>
      <c r="S26" s="39"/>
      <c r="T26" s="39"/>
      <c r="U26" s="39"/>
      <c r="V26" s="40"/>
      <c r="W26" s="40"/>
      <c r="X26" s="40"/>
      <c r="Y26" s="40"/>
      <c r="Z26" s="40"/>
    </row>
    <row r="27" ht="14.25" customHeight="1">
      <c r="A27" s="70"/>
      <c r="B27" s="74" t="s">
        <v>50</v>
      </c>
      <c r="C27" s="5"/>
      <c r="D27" s="46" t="s">
        <v>48</v>
      </c>
      <c r="E27" s="46" t="s">
        <v>39</v>
      </c>
      <c r="F27" s="46">
        <v>1.4</v>
      </c>
      <c r="G27" s="39"/>
      <c r="H27" s="39"/>
      <c r="I27" s="39"/>
      <c r="J27" s="39"/>
      <c r="K27" s="39"/>
      <c r="L27" s="39"/>
      <c r="M27" s="39"/>
      <c r="N27" s="39"/>
      <c r="O27" s="39"/>
      <c r="P27" s="39"/>
      <c r="Q27" s="39"/>
      <c r="R27" s="39"/>
      <c r="S27" s="39"/>
      <c r="T27" s="39"/>
      <c r="U27" s="39"/>
      <c r="V27" s="40"/>
      <c r="W27" s="40"/>
      <c r="X27" s="40"/>
      <c r="Y27" s="40"/>
      <c r="Z27" s="40"/>
    </row>
    <row r="28" ht="14.25" customHeight="1">
      <c r="A28" s="70"/>
      <c r="B28" s="74" t="s">
        <v>50</v>
      </c>
      <c r="C28" s="5"/>
      <c r="D28" s="46" t="s">
        <v>48</v>
      </c>
      <c r="E28" s="50" t="s">
        <v>40</v>
      </c>
      <c r="F28" s="76" t="s">
        <v>51</v>
      </c>
      <c r="G28" s="39"/>
      <c r="H28" s="39"/>
      <c r="I28" s="39"/>
      <c r="J28" s="39"/>
      <c r="K28" s="39"/>
      <c r="L28" s="39"/>
      <c r="M28" s="39"/>
      <c r="N28" s="39"/>
      <c r="O28" s="39"/>
      <c r="P28" s="39"/>
      <c r="Q28" s="39"/>
      <c r="R28" s="39"/>
      <c r="S28" s="39"/>
      <c r="T28" s="39"/>
      <c r="U28" s="39"/>
      <c r="V28" s="40"/>
      <c r="W28" s="40"/>
      <c r="X28" s="40"/>
      <c r="Y28" s="40"/>
      <c r="Z28" s="40"/>
    </row>
    <row r="29" ht="14.25" customHeight="1">
      <c r="A29" s="79"/>
      <c r="B29" s="74" t="s">
        <v>50</v>
      </c>
      <c r="C29" s="5"/>
      <c r="D29" s="46" t="s">
        <v>48</v>
      </c>
      <c r="E29" s="50" t="s">
        <v>52</v>
      </c>
      <c r="F29" s="76" t="s">
        <v>53</v>
      </c>
      <c r="G29" s="39"/>
      <c r="H29" s="39"/>
      <c r="I29" s="39"/>
      <c r="J29" s="39"/>
      <c r="K29" s="39"/>
      <c r="L29" s="39"/>
      <c r="M29" s="39"/>
      <c r="N29" s="39"/>
      <c r="O29" s="39"/>
      <c r="P29" s="39"/>
      <c r="Q29" s="39"/>
      <c r="R29" s="39"/>
      <c r="S29" s="39"/>
      <c r="T29" s="39"/>
      <c r="U29" s="39"/>
      <c r="V29" s="39"/>
      <c r="W29" s="39"/>
      <c r="X29" s="39"/>
      <c r="Y29" s="39"/>
      <c r="Z29" s="39"/>
    </row>
    <row r="30" ht="14.25" customHeight="1">
      <c r="A30" s="79"/>
      <c r="B30" s="80"/>
      <c r="C30" s="80"/>
      <c r="D30" s="80"/>
      <c r="E30" s="80"/>
      <c r="F30" s="81"/>
      <c r="G30" s="39"/>
      <c r="H30" s="39"/>
      <c r="I30" s="39"/>
      <c r="J30" s="39"/>
      <c r="K30" s="39"/>
      <c r="L30" s="39"/>
      <c r="M30" s="39"/>
      <c r="N30" s="39"/>
      <c r="O30" s="39"/>
      <c r="P30" s="39"/>
      <c r="Q30" s="39"/>
      <c r="R30" s="39"/>
      <c r="S30" s="39"/>
      <c r="T30" s="39"/>
      <c r="U30" s="39"/>
      <c r="V30" s="39"/>
      <c r="W30" s="39"/>
      <c r="X30" s="39"/>
      <c r="Y30" s="39"/>
      <c r="Z30" s="39"/>
    </row>
    <row r="31" ht="14.25" customHeight="1">
      <c r="A31" s="37"/>
      <c r="B31" s="63" t="s">
        <v>55</v>
      </c>
      <c r="C31" s="64"/>
      <c r="D31" s="65"/>
      <c r="E31" s="65"/>
      <c r="F31" s="62"/>
      <c r="G31" s="39"/>
      <c r="H31" s="39"/>
      <c r="I31" s="39"/>
      <c r="J31" s="39"/>
      <c r="K31" s="39"/>
      <c r="L31" s="39"/>
      <c r="M31" s="39"/>
      <c r="N31" s="39"/>
      <c r="O31" s="39"/>
      <c r="P31" s="39"/>
      <c r="Q31" s="39"/>
      <c r="R31" s="39"/>
      <c r="S31" s="39"/>
      <c r="T31" s="39"/>
      <c r="U31" s="39"/>
      <c r="V31" s="39"/>
      <c r="W31" s="39"/>
      <c r="X31" s="39"/>
      <c r="Y31" s="39"/>
      <c r="Z31" s="39"/>
    </row>
    <row r="32">
      <c r="A32" s="66"/>
      <c r="B32" s="64" t="s">
        <v>56</v>
      </c>
      <c r="G32" s="39"/>
      <c r="H32" s="39"/>
      <c r="I32" s="39"/>
      <c r="J32" s="39"/>
      <c r="K32" s="39"/>
      <c r="L32" s="39"/>
      <c r="M32" s="39"/>
      <c r="N32" s="39"/>
      <c r="O32" s="39"/>
      <c r="P32" s="39"/>
      <c r="Q32" s="39"/>
      <c r="R32" s="39"/>
      <c r="S32" s="39"/>
      <c r="T32" s="39"/>
      <c r="U32" s="39"/>
      <c r="V32" s="39"/>
      <c r="W32" s="39"/>
      <c r="X32" s="39"/>
      <c r="Y32" s="39"/>
      <c r="Z32" s="39"/>
    </row>
    <row r="33" ht="14.25" customHeight="1">
      <c r="A33" s="79"/>
      <c r="B33" s="80"/>
      <c r="C33" s="80"/>
      <c r="D33" s="80"/>
      <c r="E33" s="80"/>
      <c r="F33" s="80"/>
      <c r="G33" s="39"/>
      <c r="H33" s="39"/>
      <c r="I33" s="39"/>
      <c r="J33" s="39"/>
      <c r="K33" s="39"/>
      <c r="L33" s="39"/>
      <c r="M33" s="39"/>
      <c r="N33" s="39"/>
      <c r="O33" s="39"/>
      <c r="P33" s="39"/>
      <c r="Q33" s="39"/>
      <c r="R33" s="39"/>
      <c r="S33" s="39"/>
      <c r="T33" s="39"/>
      <c r="U33" s="39"/>
      <c r="V33" s="39"/>
      <c r="W33" s="39"/>
      <c r="X33" s="39"/>
      <c r="Y33" s="39"/>
      <c r="Z33" s="39"/>
    </row>
    <row r="34" ht="14.25" customHeight="1">
      <c r="A34" s="37"/>
      <c r="B34" s="63"/>
      <c r="C34" s="64"/>
      <c r="D34" s="64"/>
      <c r="E34" s="65"/>
      <c r="F34" s="65"/>
      <c r="G34" s="39"/>
      <c r="H34" s="39"/>
      <c r="I34" s="39"/>
      <c r="J34" s="39"/>
      <c r="K34" s="39"/>
      <c r="L34" s="39"/>
      <c r="M34" s="39"/>
      <c r="N34" s="39"/>
      <c r="O34" s="39"/>
      <c r="P34" s="39"/>
      <c r="Q34" s="39"/>
      <c r="R34" s="39"/>
      <c r="S34" s="39"/>
      <c r="T34" s="39"/>
      <c r="U34" s="39"/>
      <c r="V34" s="39"/>
      <c r="W34" s="39"/>
      <c r="X34" s="39"/>
      <c r="Y34" s="39"/>
      <c r="Z34" s="39"/>
    </row>
    <row r="35" ht="99.75" customHeight="1">
      <c r="A35" s="82"/>
      <c r="B35" s="83"/>
      <c r="C35" s="84"/>
      <c r="D35" s="84"/>
      <c r="E35" s="84"/>
      <c r="F35" s="84"/>
      <c r="G35" s="39"/>
      <c r="H35" s="39"/>
      <c r="I35" s="39"/>
      <c r="J35" s="39"/>
      <c r="K35" s="39"/>
      <c r="L35" s="39"/>
      <c r="M35" s="39"/>
      <c r="N35" s="39"/>
      <c r="O35" s="39"/>
      <c r="P35" s="39"/>
      <c r="Q35" s="39"/>
      <c r="R35" s="39"/>
      <c r="S35" s="39"/>
      <c r="T35" s="39"/>
      <c r="U35" s="39"/>
      <c r="V35" s="39"/>
      <c r="W35" s="39"/>
      <c r="X35" s="39"/>
      <c r="Y35" s="39"/>
      <c r="Z35" s="39"/>
    </row>
    <row r="36" ht="14.25" customHeight="1">
      <c r="A36" s="85"/>
      <c r="B36" s="39"/>
      <c r="C36" s="39"/>
      <c r="D36" s="39"/>
      <c r="E36" s="39"/>
      <c r="F36" s="39"/>
      <c r="G36" s="39"/>
      <c r="H36" s="39"/>
      <c r="I36" s="39"/>
      <c r="J36" s="39"/>
      <c r="K36" s="39"/>
      <c r="L36" s="39"/>
      <c r="M36" s="39"/>
      <c r="N36" s="39"/>
      <c r="O36" s="39"/>
      <c r="P36" s="39"/>
      <c r="Q36" s="39"/>
      <c r="R36" s="39"/>
      <c r="S36" s="39"/>
      <c r="T36" s="39"/>
      <c r="U36" s="39"/>
      <c r="V36" s="39"/>
      <c r="W36" s="39"/>
      <c r="X36" s="39"/>
      <c r="Y36" s="39"/>
      <c r="Z36" s="39"/>
    </row>
    <row r="37" ht="14.25" customHeight="1">
      <c r="A37" s="85"/>
      <c r="B37" s="39"/>
      <c r="C37" s="39"/>
      <c r="D37" s="39"/>
      <c r="E37" s="39"/>
      <c r="F37" s="39"/>
      <c r="G37" s="39"/>
      <c r="H37" s="39"/>
      <c r="I37" s="39"/>
      <c r="J37" s="39"/>
      <c r="K37" s="39"/>
      <c r="L37" s="39"/>
      <c r="M37" s="39"/>
      <c r="N37" s="39"/>
      <c r="O37" s="39"/>
      <c r="P37" s="39"/>
      <c r="Q37" s="39"/>
      <c r="R37" s="39"/>
      <c r="S37" s="39"/>
      <c r="T37" s="39"/>
      <c r="U37" s="39"/>
      <c r="V37" s="39"/>
      <c r="W37" s="39"/>
      <c r="X37" s="39"/>
      <c r="Y37" s="39"/>
      <c r="Z37" s="39"/>
    </row>
    <row r="38" ht="14.25" customHeight="1">
      <c r="A38" s="85"/>
      <c r="B38" s="39"/>
      <c r="C38" s="39"/>
      <c r="D38" s="39"/>
      <c r="E38" s="39"/>
      <c r="F38" s="39"/>
      <c r="G38" s="39"/>
      <c r="H38" s="39"/>
      <c r="I38" s="39"/>
      <c r="J38" s="39"/>
      <c r="K38" s="39"/>
      <c r="L38" s="39"/>
      <c r="M38" s="39"/>
      <c r="N38" s="39"/>
      <c r="O38" s="39"/>
      <c r="P38" s="39"/>
      <c r="Q38" s="39"/>
      <c r="R38" s="39"/>
      <c r="S38" s="39"/>
      <c r="T38" s="39"/>
      <c r="U38" s="39"/>
      <c r="V38" s="39"/>
      <c r="W38" s="39"/>
      <c r="X38" s="39"/>
      <c r="Y38" s="39"/>
      <c r="Z38" s="39"/>
    </row>
    <row r="39" ht="14.25" customHeight="1">
      <c r="A39" s="85"/>
      <c r="B39" s="39"/>
      <c r="C39" s="39"/>
      <c r="D39" s="39"/>
      <c r="E39" s="39"/>
      <c r="F39" s="39"/>
      <c r="G39" s="39"/>
      <c r="H39" s="39"/>
      <c r="I39" s="39"/>
      <c r="J39" s="39"/>
      <c r="K39" s="39"/>
      <c r="L39" s="39"/>
      <c r="M39" s="39"/>
      <c r="N39" s="39"/>
      <c r="O39" s="39"/>
      <c r="P39" s="39"/>
      <c r="Q39" s="39"/>
      <c r="R39" s="39"/>
      <c r="S39" s="39"/>
      <c r="T39" s="39"/>
      <c r="U39" s="39"/>
      <c r="V39" s="39"/>
      <c r="W39" s="39"/>
      <c r="X39" s="39"/>
      <c r="Y39" s="39"/>
      <c r="Z39" s="39"/>
    </row>
    <row r="40" ht="14.25" customHeight="1">
      <c r="A40" s="85"/>
      <c r="B40" s="39"/>
      <c r="C40" s="39"/>
      <c r="D40" s="39"/>
      <c r="E40" s="39"/>
      <c r="F40" s="39"/>
      <c r="G40" s="39"/>
      <c r="H40" s="39"/>
      <c r="I40" s="39"/>
      <c r="J40" s="39"/>
      <c r="K40" s="39"/>
      <c r="L40" s="39"/>
      <c r="M40" s="39"/>
      <c r="N40" s="39"/>
      <c r="O40" s="39"/>
      <c r="P40" s="39"/>
      <c r="Q40" s="39"/>
      <c r="R40" s="39"/>
      <c r="S40" s="39"/>
      <c r="T40" s="39"/>
      <c r="U40" s="39"/>
      <c r="V40" s="39"/>
      <c r="W40" s="39"/>
      <c r="X40" s="39"/>
      <c r="Y40" s="39"/>
      <c r="Z40" s="39"/>
    </row>
    <row r="41" ht="14.25" customHeight="1">
      <c r="A41" s="85"/>
      <c r="B41" s="39"/>
      <c r="C41" s="39"/>
      <c r="D41" s="39"/>
      <c r="E41" s="39"/>
      <c r="F41" s="39"/>
      <c r="G41" s="39"/>
      <c r="H41" s="39"/>
      <c r="I41" s="39"/>
      <c r="J41" s="39"/>
      <c r="K41" s="39"/>
      <c r="L41" s="39"/>
      <c r="M41" s="39"/>
      <c r="N41" s="39"/>
      <c r="O41" s="39"/>
      <c r="P41" s="39"/>
      <c r="Q41" s="39"/>
      <c r="R41" s="39"/>
      <c r="S41" s="39"/>
      <c r="T41" s="39"/>
      <c r="U41" s="39"/>
      <c r="V41" s="39"/>
      <c r="W41" s="39"/>
      <c r="X41" s="39"/>
      <c r="Y41" s="39"/>
      <c r="Z41" s="39"/>
    </row>
    <row r="42" ht="14.25" customHeight="1">
      <c r="A42" s="85"/>
      <c r="B42" s="39"/>
      <c r="C42" s="39"/>
      <c r="D42" s="39"/>
      <c r="E42" s="39"/>
      <c r="F42" s="39"/>
      <c r="G42" s="39"/>
      <c r="H42" s="39"/>
      <c r="I42" s="39"/>
      <c r="J42" s="39"/>
      <c r="K42" s="39"/>
      <c r="L42" s="39"/>
      <c r="M42" s="39"/>
      <c r="N42" s="39"/>
      <c r="O42" s="39"/>
      <c r="P42" s="39"/>
      <c r="Q42" s="39"/>
      <c r="R42" s="39"/>
      <c r="S42" s="39"/>
      <c r="T42" s="39"/>
      <c r="U42" s="39"/>
      <c r="V42" s="39"/>
      <c r="W42" s="39"/>
      <c r="X42" s="39"/>
      <c r="Y42" s="39"/>
      <c r="Z42" s="39"/>
    </row>
    <row r="43" ht="14.25" customHeight="1">
      <c r="A43" s="85"/>
      <c r="B43" s="39"/>
      <c r="C43" s="39"/>
      <c r="D43" s="39"/>
      <c r="E43" s="39"/>
      <c r="F43" s="39"/>
      <c r="G43" s="39"/>
      <c r="H43" s="39"/>
      <c r="I43" s="39"/>
      <c r="J43" s="39"/>
      <c r="K43" s="39"/>
      <c r="L43" s="39"/>
      <c r="M43" s="39"/>
      <c r="N43" s="39"/>
      <c r="O43" s="39"/>
      <c r="P43" s="39"/>
      <c r="Q43" s="39"/>
      <c r="R43" s="39"/>
      <c r="S43" s="39"/>
      <c r="T43" s="39"/>
      <c r="U43" s="39"/>
      <c r="V43" s="39"/>
      <c r="W43" s="39"/>
      <c r="X43" s="39"/>
      <c r="Y43" s="39"/>
      <c r="Z43" s="39"/>
    </row>
    <row r="44" ht="14.25" customHeight="1">
      <c r="A44" s="85"/>
      <c r="B44" s="39"/>
      <c r="C44" s="39"/>
      <c r="D44" s="39"/>
      <c r="E44" s="39"/>
      <c r="F44" s="39"/>
      <c r="G44" s="39"/>
      <c r="H44" s="39"/>
      <c r="I44" s="39"/>
      <c r="J44" s="39"/>
      <c r="K44" s="39"/>
      <c r="L44" s="39"/>
      <c r="M44" s="39"/>
      <c r="N44" s="39"/>
      <c r="O44" s="39"/>
      <c r="P44" s="39"/>
      <c r="Q44" s="39"/>
      <c r="R44" s="39"/>
      <c r="S44" s="39"/>
      <c r="T44" s="39"/>
      <c r="U44" s="39"/>
      <c r="V44" s="39"/>
      <c r="W44" s="39"/>
      <c r="X44" s="39"/>
      <c r="Y44" s="39"/>
      <c r="Z44" s="39"/>
    </row>
    <row r="45" ht="14.25" customHeight="1">
      <c r="A45" s="85"/>
      <c r="B45" s="39"/>
      <c r="C45" s="39"/>
      <c r="D45" s="39"/>
      <c r="E45" s="39"/>
      <c r="F45" s="39"/>
      <c r="G45" s="39"/>
      <c r="H45" s="39"/>
      <c r="I45" s="39"/>
      <c r="J45" s="39"/>
      <c r="K45" s="39"/>
      <c r="L45" s="39"/>
      <c r="M45" s="39"/>
      <c r="N45" s="39"/>
      <c r="O45" s="39"/>
      <c r="P45" s="39"/>
      <c r="Q45" s="39"/>
      <c r="R45" s="39"/>
      <c r="S45" s="39"/>
      <c r="T45" s="39"/>
      <c r="U45" s="39"/>
      <c r="V45" s="39"/>
      <c r="W45" s="39"/>
      <c r="X45" s="39"/>
      <c r="Y45" s="39"/>
      <c r="Z45" s="39"/>
    </row>
    <row r="46" ht="14.25" customHeight="1">
      <c r="A46" s="85"/>
      <c r="B46" s="39"/>
      <c r="C46" s="39"/>
      <c r="D46" s="39"/>
      <c r="E46" s="39"/>
      <c r="F46" s="39"/>
      <c r="G46" s="39"/>
      <c r="H46" s="39"/>
      <c r="I46" s="39"/>
      <c r="J46" s="39"/>
      <c r="K46" s="39"/>
      <c r="L46" s="39"/>
      <c r="M46" s="39"/>
      <c r="N46" s="39"/>
      <c r="O46" s="39"/>
      <c r="P46" s="39"/>
      <c r="Q46" s="39"/>
      <c r="R46" s="39"/>
      <c r="S46" s="39"/>
      <c r="T46" s="39"/>
      <c r="U46" s="39"/>
      <c r="V46" s="39"/>
      <c r="W46" s="39"/>
      <c r="X46" s="39"/>
      <c r="Y46" s="39"/>
      <c r="Z46" s="39"/>
    </row>
    <row r="47" ht="14.25" customHeight="1">
      <c r="A47" s="85"/>
      <c r="B47" s="39"/>
      <c r="C47" s="39"/>
      <c r="D47" s="39"/>
      <c r="E47" s="39"/>
      <c r="F47" s="39"/>
      <c r="G47" s="39"/>
      <c r="H47" s="39"/>
      <c r="I47" s="39"/>
      <c r="J47" s="39"/>
      <c r="K47" s="39"/>
      <c r="L47" s="39"/>
      <c r="M47" s="39"/>
      <c r="N47" s="39"/>
      <c r="O47" s="39"/>
      <c r="P47" s="39"/>
      <c r="Q47" s="39"/>
      <c r="R47" s="39"/>
      <c r="S47" s="39"/>
      <c r="T47" s="39"/>
      <c r="U47" s="39"/>
      <c r="V47" s="39"/>
      <c r="W47" s="39"/>
      <c r="X47" s="39"/>
      <c r="Y47" s="39"/>
      <c r="Z47" s="39"/>
    </row>
    <row r="48" ht="14.25" customHeight="1">
      <c r="A48" s="85"/>
      <c r="B48" s="39"/>
      <c r="C48" s="39"/>
      <c r="D48" s="39"/>
      <c r="E48" s="39"/>
      <c r="F48" s="39"/>
      <c r="G48" s="39"/>
      <c r="H48" s="39"/>
      <c r="I48" s="39"/>
      <c r="J48" s="39"/>
      <c r="K48" s="39"/>
      <c r="L48" s="39"/>
      <c r="M48" s="39"/>
      <c r="N48" s="39"/>
      <c r="O48" s="39"/>
      <c r="P48" s="39"/>
      <c r="Q48" s="39"/>
      <c r="R48" s="39"/>
      <c r="S48" s="39"/>
      <c r="T48" s="39"/>
      <c r="U48" s="39"/>
      <c r="V48" s="39"/>
      <c r="W48" s="39"/>
      <c r="X48" s="39"/>
      <c r="Y48" s="39"/>
      <c r="Z48" s="39"/>
    </row>
    <row r="49" ht="14.25" customHeight="1">
      <c r="A49" s="85"/>
      <c r="B49" s="39"/>
      <c r="C49" s="39"/>
      <c r="D49" s="39"/>
      <c r="E49" s="39"/>
      <c r="F49" s="39"/>
      <c r="G49" s="39"/>
      <c r="H49" s="39"/>
      <c r="I49" s="39"/>
      <c r="J49" s="39"/>
      <c r="K49" s="39"/>
      <c r="L49" s="39"/>
      <c r="M49" s="39"/>
      <c r="N49" s="39"/>
      <c r="O49" s="39"/>
      <c r="P49" s="39"/>
      <c r="Q49" s="39"/>
      <c r="R49" s="39"/>
      <c r="S49" s="39"/>
      <c r="T49" s="39"/>
      <c r="U49" s="39"/>
      <c r="V49" s="39"/>
      <c r="W49" s="39"/>
      <c r="X49" s="39"/>
      <c r="Y49" s="39"/>
      <c r="Z49" s="39"/>
    </row>
    <row r="50" ht="14.25" customHeight="1">
      <c r="A50" s="85"/>
      <c r="B50" s="39"/>
      <c r="C50" s="39"/>
      <c r="D50" s="39"/>
      <c r="E50" s="39"/>
      <c r="F50" s="39"/>
      <c r="G50" s="39"/>
      <c r="H50" s="39"/>
      <c r="I50" s="39"/>
      <c r="J50" s="39"/>
      <c r="K50" s="39"/>
      <c r="L50" s="39"/>
      <c r="M50" s="39"/>
      <c r="N50" s="39"/>
      <c r="O50" s="39"/>
      <c r="P50" s="39"/>
      <c r="Q50" s="39"/>
      <c r="R50" s="39"/>
      <c r="S50" s="39"/>
      <c r="T50" s="39"/>
      <c r="U50" s="39"/>
      <c r="V50" s="39"/>
      <c r="W50" s="39"/>
      <c r="X50" s="39"/>
      <c r="Y50" s="39"/>
      <c r="Z50" s="39"/>
    </row>
    <row r="51" ht="14.25" customHeight="1">
      <c r="A51" s="85"/>
      <c r="B51" s="39"/>
      <c r="C51" s="39"/>
      <c r="D51" s="39"/>
      <c r="E51" s="39"/>
      <c r="F51" s="39"/>
      <c r="G51" s="39"/>
      <c r="H51" s="39"/>
      <c r="I51" s="39"/>
      <c r="J51" s="39"/>
      <c r="K51" s="39"/>
      <c r="L51" s="39"/>
      <c r="M51" s="39"/>
      <c r="N51" s="39"/>
      <c r="O51" s="39"/>
      <c r="P51" s="39"/>
      <c r="Q51" s="39"/>
      <c r="R51" s="39"/>
      <c r="S51" s="39"/>
      <c r="T51" s="39"/>
      <c r="U51" s="39"/>
      <c r="V51" s="39"/>
      <c r="W51" s="39"/>
      <c r="X51" s="39"/>
      <c r="Y51" s="39"/>
      <c r="Z51" s="39"/>
    </row>
    <row r="52" ht="14.25" customHeight="1">
      <c r="A52" s="85"/>
      <c r="B52" s="39"/>
      <c r="C52" s="39"/>
      <c r="D52" s="39"/>
      <c r="E52" s="39"/>
      <c r="F52" s="39"/>
      <c r="G52" s="39"/>
      <c r="H52" s="39"/>
      <c r="I52" s="39"/>
      <c r="J52" s="39"/>
      <c r="K52" s="39"/>
      <c r="L52" s="39"/>
      <c r="M52" s="39"/>
      <c r="N52" s="39"/>
      <c r="O52" s="39"/>
      <c r="P52" s="39"/>
      <c r="Q52" s="39"/>
      <c r="R52" s="39"/>
      <c r="S52" s="39"/>
      <c r="T52" s="39"/>
      <c r="U52" s="39"/>
      <c r="V52" s="39"/>
      <c r="W52" s="39"/>
      <c r="X52" s="39"/>
      <c r="Y52" s="39"/>
      <c r="Z52" s="39"/>
    </row>
    <row r="53" ht="14.25" customHeight="1">
      <c r="A53" s="85"/>
      <c r="B53" s="39"/>
      <c r="C53" s="39"/>
      <c r="D53" s="39"/>
      <c r="E53" s="39"/>
      <c r="F53" s="39"/>
      <c r="G53" s="39"/>
      <c r="H53" s="39"/>
      <c r="I53" s="39"/>
      <c r="J53" s="39"/>
      <c r="K53" s="39"/>
      <c r="L53" s="39"/>
      <c r="M53" s="39"/>
      <c r="N53" s="39"/>
      <c r="O53" s="39"/>
      <c r="P53" s="39"/>
      <c r="Q53" s="39"/>
      <c r="R53" s="39"/>
      <c r="S53" s="39"/>
      <c r="T53" s="39"/>
      <c r="U53" s="39"/>
      <c r="V53" s="39"/>
      <c r="W53" s="39"/>
      <c r="X53" s="39"/>
      <c r="Y53" s="39"/>
      <c r="Z53" s="39"/>
    </row>
    <row r="54" ht="14.25" customHeight="1">
      <c r="A54" s="85"/>
      <c r="B54" s="39"/>
      <c r="C54" s="39"/>
      <c r="D54" s="39"/>
      <c r="E54" s="39"/>
      <c r="F54" s="39"/>
      <c r="G54" s="39"/>
      <c r="H54" s="39"/>
      <c r="I54" s="39"/>
      <c r="J54" s="39"/>
      <c r="K54" s="39"/>
      <c r="L54" s="39"/>
      <c r="M54" s="39"/>
      <c r="N54" s="39"/>
      <c r="O54" s="39"/>
      <c r="P54" s="39"/>
      <c r="Q54" s="39"/>
      <c r="R54" s="39"/>
      <c r="S54" s="39"/>
      <c r="T54" s="39"/>
      <c r="U54" s="39"/>
      <c r="V54" s="39"/>
      <c r="W54" s="39"/>
      <c r="X54" s="39"/>
      <c r="Y54" s="39"/>
      <c r="Z54" s="39"/>
    </row>
    <row r="55" ht="14.25" customHeight="1">
      <c r="A55" s="85"/>
      <c r="B55" s="39"/>
      <c r="C55" s="39"/>
      <c r="D55" s="39"/>
      <c r="E55" s="39"/>
      <c r="F55" s="39"/>
      <c r="G55" s="39"/>
      <c r="H55" s="39"/>
      <c r="I55" s="39"/>
      <c r="J55" s="39"/>
      <c r="K55" s="39"/>
      <c r="L55" s="39"/>
      <c r="M55" s="39"/>
      <c r="N55" s="39"/>
      <c r="O55" s="39"/>
      <c r="P55" s="39"/>
      <c r="Q55" s="39"/>
      <c r="R55" s="39"/>
      <c r="S55" s="39"/>
      <c r="T55" s="39"/>
      <c r="U55" s="39"/>
      <c r="V55" s="39"/>
      <c r="W55" s="39"/>
      <c r="X55" s="39"/>
      <c r="Y55" s="39"/>
      <c r="Z55" s="39"/>
    </row>
    <row r="56" ht="14.25" customHeight="1">
      <c r="A56" s="85"/>
      <c r="B56" s="39"/>
      <c r="C56" s="39"/>
      <c r="D56" s="39"/>
      <c r="E56" s="39"/>
      <c r="F56" s="39"/>
      <c r="G56" s="39"/>
      <c r="H56" s="39"/>
      <c r="I56" s="39"/>
      <c r="J56" s="39"/>
      <c r="K56" s="39"/>
      <c r="L56" s="39"/>
      <c r="M56" s="39"/>
      <c r="N56" s="39"/>
      <c r="O56" s="39"/>
      <c r="P56" s="39"/>
      <c r="Q56" s="39"/>
      <c r="R56" s="39"/>
      <c r="S56" s="39"/>
      <c r="T56" s="39"/>
      <c r="U56" s="39"/>
      <c r="V56" s="39"/>
      <c r="W56" s="39"/>
      <c r="X56" s="39"/>
      <c r="Y56" s="39"/>
      <c r="Z56" s="39"/>
    </row>
    <row r="57" ht="14.25" customHeight="1">
      <c r="A57" s="85"/>
      <c r="B57" s="39"/>
      <c r="C57" s="39"/>
      <c r="D57" s="39"/>
      <c r="E57" s="39"/>
      <c r="F57" s="39"/>
      <c r="G57" s="39"/>
      <c r="H57" s="39"/>
      <c r="I57" s="39"/>
      <c r="J57" s="39"/>
      <c r="K57" s="39"/>
      <c r="L57" s="39"/>
      <c r="M57" s="39"/>
      <c r="N57" s="39"/>
      <c r="O57" s="39"/>
      <c r="P57" s="39"/>
      <c r="Q57" s="39"/>
      <c r="R57" s="39"/>
      <c r="S57" s="39"/>
      <c r="T57" s="39"/>
      <c r="U57" s="39"/>
      <c r="V57" s="39"/>
      <c r="W57" s="39"/>
      <c r="X57" s="39"/>
      <c r="Y57" s="39"/>
      <c r="Z57" s="39"/>
    </row>
    <row r="58" ht="14.25" customHeight="1">
      <c r="A58" s="85"/>
      <c r="B58" s="39"/>
      <c r="C58" s="39"/>
      <c r="D58" s="39"/>
      <c r="E58" s="39"/>
      <c r="F58" s="39"/>
      <c r="G58" s="39"/>
      <c r="H58" s="39"/>
      <c r="I58" s="39"/>
      <c r="J58" s="39"/>
      <c r="K58" s="39"/>
      <c r="L58" s="39"/>
      <c r="M58" s="39"/>
      <c r="N58" s="39"/>
      <c r="O58" s="39"/>
      <c r="P58" s="39"/>
      <c r="Q58" s="39"/>
      <c r="R58" s="39"/>
      <c r="S58" s="39"/>
      <c r="T58" s="39"/>
      <c r="U58" s="39"/>
      <c r="V58" s="39"/>
      <c r="W58" s="39"/>
      <c r="X58" s="39"/>
      <c r="Y58" s="39"/>
      <c r="Z58" s="39"/>
    </row>
    <row r="59" ht="14.25" customHeight="1">
      <c r="A59" s="85"/>
      <c r="B59" s="39"/>
      <c r="C59" s="39"/>
      <c r="D59" s="39"/>
      <c r="E59" s="39"/>
      <c r="F59" s="39"/>
      <c r="G59" s="39"/>
      <c r="H59" s="39"/>
      <c r="I59" s="39"/>
      <c r="J59" s="39"/>
      <c r="K59" s="39"/>
      <c r="L59" s="39"/>
      <c r="M59" s="39"/>
      <c r="N59" s="39"/>
      <c r="O59" s="39"/>
      <c r="P59" s="39"/>
      <c r="Q59" s="39"/>
      <c r="R59" s="39"/>
      <c r="S59" s="39"/>
      <c r="T59" s="39"/>
      <c r="U59" s="39"/>
      <c r="V59" s="39"/>
      <c r="W59" s="39"/>
      <c r="X59" s="39"/>
      <c r="Y59" s="39"/>
      <c r="Z59" s="39"/>
    </row>
    <row r="60" ht="14.25" customHeight="1">
      <c r="A60" s="85"/>
      <c r="B60" s="39"/>
      <c r="C60" s="39"/>
      <c r="D60" s="39"/>
      <c r="E60" s="39"/>
      <c r="F60" s="39"/>
      <c r="G60" s="39"/>
      <c r="H60" s="39"/>
      <c r="I60" s="39"/>
      <c r="J60" s="39"/>
      <c r="K60" s="39"/>
      <c r="L60" s="39"/>
      <c r="M60" s="39"/>
      <c r="N60" s="39"/>
      <c r="O60" s="39"/>
      <c r="P60" s="39"/>
      <c r="Q60" s="39"/>
      <c r="R60" s="39"/>
      <c r="S60" s="39"/>
      <c r="T60" s="39"/>
      <c r="U60" s="39"/>
      <c r="V60" s="39"/>
      <c r="W60" s="39"/>
      <c r="X60" s="39"/>
      <c r="Y60" s="39"/>
      <c r="Z60" s="39"/>
    </row>
    <row r="61" ht="14.25" customHeight="1">
      <c r="A61" s="85"/>
      <c r="B61" s="39"/>
      <c r="C61" s="39"/>
      <c r="D61" s="39"/>
      <c r="E61" s="39"/>
      <c r="F61" s="39"/>
      <c r="G61" s="39"/>
      <c r="H61" s="39"/>
      <c r="I61" s="39"/>
      <c r="J61" s="39"/>
      <c r="K61" s="39"/>
      <c r="L61" s="39"/>
      <c r="M61" s="39"/>
      <c r="N61" s="39"/>
      <c r="O61" s="39"/>
      <c r="P61" s="39"/>
      <c r="Q61" s="39"/>
      <c r="R61" s="39"/>
      <c r="S61" s="39"/>
      <c r="T61" s="39"/>
      <c r="U61" s="39"/>
      <c r="V61" s="39"/>
      <c r="W61" s="39"/>
      <c r="X61" s="39"/>
      <c r="Y61" s="39"/>
      <c r="Z61" s="39"/>
    </row>
    <row r="62" ht="14.25" customHeight="1">
      <c r="A62" s="85"/>
      <c r="B62" s="39"/>
      <c r="C62" s="39"/>
      <c r="D62" s="39"/>
      <c r="E62" s="39"/>
      <c r="F62" s="39"/>
      <c r="G62" s="39"/>
      <c r="H62" s="39"/>
      <c r="I62" s="39"/>
      <c r="J62" s="39"/>
      <c r="K62" s="39"/>
      <c r="L62" s="39"/>
      <c r="M62" s="39"/>
      <c r="N62" s="39"/>
      <c r="O62" s="39"/>
      <c r="P62" s="39"/>
      <c r="Q62" s="39"/>
      <c r="R62" s="39"/>
      <c r="S62" s="39"/>
      <c r="T62" s="39"/>
      <c r="U62" s="39"/>
      <c r="V62" s="39"/>
      <c r="W62" s="39"/>
      <c r="X62" s="39"/>
      <c r="Y62" s="39"/>
      <c r="Z62" s="39"/>
    </row>
    <row r="63" ht="14.25" customHeight="1">
      <c r="A63" s="85"/>
      <c r="B63" s="39"/>
      <c r="C63" s="39"/>
      <c r="D63" s="39"/>
      <c r="E63" s="39"/>
      <c r="F63" s="39"/>
      <c r="G63" s="39"/>
      <c r="H63" s="39"/>
      <c r="I63" s="39"/>
      <c r="J63" s="39"/>
      <c r="K63" s="39"/>
      <c r="L63" s="39"/>
      <c r="M63" s="39"/>
      <c r="N63" s="39"/>
      <c r="O63" s="39"/>
      <c r="P63" s="39"/>
      <c r="Q63" s="39"/>
      <c r="R63" s="39"/>
      <c r="S63" s="39"/>
      <c r="T63" s="39"/>
      <c r="U63" s="39"/>
      <c r="V63" s="39"/>
      <c r="W63" s="39"/>
      <c r="X63" s="39"/>
      <c r="Y63" s="39"/>
      <c r="Z63" s="39"/>
    </row>
    <row r="64" ht="14.25" customHeight="1">
      <c r="A64" s="85"/>
      <c r="B64" s="39"/>
      <c r="C64" s="39"/>
      <c r="D64" s="39"/>
      <c r="E64" s="39"/>
      <c r="F64" s="39"/>
      <c r="G64" s="39"/>
      <c r="H64" s="39"/>
      <c r="I64" s="39"/>
      <c r="J64" s="39"/>
      <c r="K64" s="39"/>
      <c r="L64" s="39"/>
      <c r="M64" s="39"/>
      <c r="N64" s="39"/>
      <c r="O64" s="39"/>
      <c r="P64" s="39"/>
      <c r="Q64" s="39"/>
      <c r="R64" s="39"/>
      <c r="S64" s="39"/>
      <c r="T64" s="39"/>
      <c r="U64" s="39"/>
      <c r="V64" s="39"/>
      <c r="W64" s="39"/>
      <c r="X64" s="39"/>
      <c r="Y64" s="39"/>
      <c r="Z64" s="39"/>
    </row>
    <row r="65" ht="14.25" customHeight="1">
      <c r="A65" s="85"/>
      <c r="B65" s="39"/>
      <c r="C65" s="39"/>
      <c r="D65" s="39"/>
      <c r="E65" s="39"/>
      <c r="F65" s="39"/>
      <c r="G65" s="39"/>
      <c r="H65" s="39"/>
      <c r="I65" s="39"/>
      <c r="J65" s="39"/>
      <c r="K65" s="39"/>
      <c r="L65" s="39"/>
      <c r="M65" s="39"/>
      <c r="N65" s="39"/>
      <c r="O65" s="39"/>
      <c r="P65" s="39"/>
      <c r="Q65" s="39"/>
      <c r="R65" s="39"/>
      <c r="S65" s="39"/>
      <c r="T65" s="39"/>
      <c r="U65" s="39"/>
      <c r="V65" s="39"/>
      <c r="W65" s="39"/>
      <c r="X65" s="39"/>
      <c r="Y65" s="39"/>
      <c r="Z65" s="39"/>
    </row>
    <row r="66" ht="14.25" customHeight="1">
      <c r="A66" s="85"/>
      <c r="B66" s="39"/>
      <c r="C66" s="39"/>
      <c r="D66" s="39"/>
      <c r="E66" s="39"/>
      <c r="F66" s="39"/>
      <c r="G66" s="39"/>
      <c r="H66" s="39"/>
      <c r="I66" s="39"/>
      <c r="J66" s="39"/>
      <c r="K66" s="39"/>
      <c r="L66" s="39"/>
      <c r="M66" s="39"/>
      <c r="N66" s="39"/>
      <c r="O66" s="39"/>
      <c r="P66" s="39"/>
      <c r="Q66" s="39"/>
      <c r="R66" s="39"/>
      <c r="S66" s="39"/>
      <c r="T66" s="39"/>
      <c r="U66" s="39"/>
      <c r="V66" s="39"/>
      <c r="W66" s="39"/>
      <c r="X66" s="39"/>
      <c r="Y66" s="39"/>
      <c r="Z66" s="39"/>
    </row>
    <row r="67" ht="14.25" customHeight="1">
      <c r="A67" s="85"/>
      <c r="B67" s="39"/>
      <c r="C67" s="39"/>
      <c r="D67" s="39"/>
      <c r="E67" s="39"/>
      <c r="F67" s="39"/>
      <c r="G67" s="39"/>
      <c r="H67" s="39"/>
      <c r="I67" s="39"/>
      <c r="J67" s="39"/>
      <c r="K67" s="39"/>
      <c r="L67" s="39"/>
      <c r="M67" s="39"/>
      <c r="N67" s="39"/>
      <c r="O67" s="39"/>
      <c r="P67" s="39"/>
      <c r="Q67" s="39"/>
      <c r="R67" s="39"/>
      <c r="S67" s="39"/>
      <c r="T67" s="39"/>
      <c r="U67" s="39"/>
      <c r="V67" s="39"/>
      <c r="W67" s="39"/>
      <c r="X67" s="39"/>
      <c r="Y67" s="39"/>
      <c r="Z67" s="39"/>
    </row>
    <row r="68" ht="14.25" customHeight="1">
      <c r="A68" s="85"/>
      <c r="B68" s="39"/>
      <c r="C68" s="39"/>
      <c r="D68" s="39"/>
      <c r="E68" s="39"/>
      <c r="F68" s="39"/>
      <c r="G68" s="39"/>
      <c r="H68" s="39"/>
      <c r="I68" s="39"/>
      <c r="J68" s="39"/>
      <c r="K68" s="39"/>
      <c r="L68" s="39"/>
      <c r="M68" s="39"/>
      <c r="N68" s="39"/>
      <c r="O68" s="39"/>
      <c r="P68" s="39"/>
      <c r="Q68" s="39"/>
      <c r="R68" s="39"/>
      <c r="S68" s="39"/>
      <c r="T68" s="39"/>
      <c r="U68" s="39"/>
      <c r="V68" s="39"/>
      <c r="W68" s="39"/>
      <c r="X68" s="39"/>
      <c r="Y68" s="39"/>
      <c r="Z68" s="39"/>
    </row>
    <row r="69" ht="14.25" customHeight="1">
      <c r="A69" s="85"/>
      <c r="B69" s="39"/>
      <c r="C69" s="39"/>
      <c r="D69" s="39"/>
      <c r="E69" s="39"/>
      <c r="F69" s="39"/>
      <c r="G69" s="39"/>
      <c r="H69" s="39"/>
      <c r="I69" s="39"/>
      <c r="J69" s="39"/>
      <c r="K69" s="39"/>
      <c r="L69" s="39"/>
      <c r="M69" s="39"/>
      <c r="N69" s="39"/>
      <c r="O69" s="39"/>
      <c r="P69" s="39"/>
      <c r="Q69" s="39"/>
      <c r="R69" s="39"/>
      <c r="S69" s="39"/>
      <c r="T69" s="39"/>
      <c r="U69" s="39"/>
      <c r="V69" s="39"/>
      <c r="W69" s="39"/>
      <c r="X69" s="39"/>
      <c r="Y69" s="39"/>
      <c r="Z69" s="39"/>
    </row>
    <row r="70" ht="14.25" customHeight="1">
      <c r="A70" s="85"/>
      <c r="B70" s="39"/>
      <c r="C70" s="39"/>
      <c r="D70" s="39"/>
      <c r="E70" s="39"/>
      <c r="F70" s="39"/>
      <c r="G70" s="39"/>
      <c r="H70" s="39"/>
      <c r="I70" s="39"/>
      <c r="J70" s="39"/>
      <c r="K70" s="39"/>
      <c r="L70" s="39"/>
      <c r="M70" s="39"/>
      <c r="N70" s="39"/>
      <c r="O70" s="39"/>
      <c r="P70" s="39"/>
      <c r="Q70" s="39"/>
      <c r="R70" s="39"/>
      <c r="S70" s="39"/>
      <c r="T70" s="39"/>
      <c r="U70" s="39"/>
      <c r="V70" s="39"/>
      <c r="W70" s="39"/>
      <c r="X70" s="39"/>
      <c r="Y70" s="39"/>
      <c r="Z70" s="39"/>
    </row>
    <row r="71" ht="14.25" customHeight="1">
      <c r="A71" s="85"/>
      <c r="B71" s="39"/>
      <c r="C71" s="39"/>
      <c r="D71" s="39"/>
      <c r="E71" s="39"/>
      <c r="F71" s="39"/>
      <c r="G71" s="39"/>
      <c r="H71" s="39"/>
      <c r="I71" s="39"/>
      <c r="J71" s="39"/>
      <c r="K71" s="39"/>
      <c r="L71" s="39"/>
      <c r="M71" s="39"/>
      <c r="N71" s="39"/>
      <c r="O71" s="39"/>
      <c r="P71" s="39"/>
      <c r="Q71" s="39"/>
      <c r="R71" s="39"/>
      <c r="S71" s="39"/>
      <c r="T71" s="39"/>
      <c r="U71" s="39"/>
      <c r="V71" s="39"/>
      <c r="W71" s="39"/>
      <c r="X71" s="39"/>
      <c r="Y71" s="39"/>
      <c r="Z71" s="39"/>
    </row>
    <row r="72" ht="14.25" customHeight="1">
      <c r="A72" s="85"/>
      <c r="B72" s="39"/>
      <c r="C72" s="39"/>
      <c r="D72" s="39"/>
      <c r="E72" s="39"/>
      <c r="F72" s="39"/>
      <c r="G72" s="39"/>
      <c r="H72" s="39"/>
      <c r="I72" s="39"/>
      <c r="J72" s="39"/>
      <c r="K72" s="39"/>
      <c r="L72" s="39"/>
      <c r="M72" s="39"/>
      <c r="N72" s="39"/>
      <c r="O72" s="39"/>
      <c r="P72" s="39"/>
      <c r="Q72" s="39"/>
      <c r="R72" s="39"/>
      <c r="S72" s="39"/>
      <c r="T72" s="39"/>
      <c r="U72" s="39"/>
      <c r="V72" s="39"/>
      <c r="W72" s="39"/>
      <c r="X72" s="39"/>
      <c r="Y72" s="39"/>
      <c r="Z72" s="39"/>
    </row>
    <row r="73" ht="14.25" customHeight="1">
      <c r="A73" s="85"/>
      <c r="B73" s="39"/>
      <c r="C73" s="39"/>
      <c r="D73" s="39"/>
      <c r="E73" s="39"/>
      <c r="F73" s="39"/>
      <c r="G73" s="39"/>
      <c r="H73" s="39"/>
      <c r="I73" s="39"/>
      <c r="J73" s="39"/>
      <c r="K73" s="39"/>
      <c r="L73" s="39"/>
      <c r="M73" s="39"/>
      <c r="N73" s="39"/>
      <c r="O73" s="39"/>
      <c r="P73" s="39"/>
      <c r="Q73" s="39"/>
      <c r="R73" s="39"/>
      <c r="S73" s="39"/>
      <c r="T73" s="39"/>
      <c r="U73" s="39"/>
      <c r="V73" s="39"/>
      <c r="W73" s="39"/>
      <c r="X73" s="39"/>
      <c r="Y73" s="39"/>
      <c r="Z73" s="39"/>
    </row>
    <row r="74" ht="14.25" customHeight="1">
      <c r="A74" s="85"/>
      <c r="B74" s="39"/>
      <c r="C74" s="39"/>
      <c r="D74" s="39"/>
      <c r="E74" s="39"/>
      <c r="F74" s="39"/>
      <c r="G74" s="39"/>
      <c r="H74" s="39"/>
      <c r="I74" s="39"/>
      <c r="J74" s="39"/>
      <c r="K74" s="39"/>
      <c r="L74" s="39"/>
      <c r="M74" s="39"/>
      <c r="N74" s="39"/>
      <c r="O74" s="39"/>
      <c r="P74" s="39"/>
      <c r="Q74" s="39"/>
      <c r="R74" s="39"/>
      <c r="S74" s="39"/>
      <c r="T74" s="39"/>
      <c r="U74" s="39"/>
      <c r="V74" s="39"/>
      <c r="W74" s="39"/>
      <c r="X74" s="39"/>
      <c r="Y74" s="39"/>
      <c r="Z74" s="39"/>
    </row>
    <row r="75" ht="14.25" customHeight="1">
      <c r="A75" s="85"/>
      <c r="B75" s="39"/>
      <c r="C75" s="39"/>
      <c r="D75" s="39"/>
      <c r="E75" s="39"/>
      <c r="F75" s="39"/>
      <c r="G75" s="39"/>
      <c r="H75" s="39"/>
      <c r="I75" s="39"/>
      <c r="J75" s="39"/>
      <c r="K75" s="39"/>
      <c r="L75" s="39"/>
      <c r="M75" s="39"/>
      <c r="N75" s="39"/>
      <c r="O75" s="39"/>
      <c r="P75" s="39"/>
      <c r="Q75" s="39"/>
      <c r="R75" s="39"/>
      <c r="S75" s="39"/>
      <c r="T75" s="39"/>
      <c r="U75" s="39"/>
      <c r="V75" s="39"/>
      <c r="W75" s="39"/>
      <c r="X75" s="39"/>
      <c r="Y75" s="39"/>
      <c r="Z75" s="39"/>
    </row>
    <row r="76" ht="14.25" customHeight="1">
      <c r="A76" s="85"/>
      <c r="B76" s="39"/>
      <c r="C76" s="39"/>
      <c r="D76" s="39"/>
      <c r="E76" s="39"/>
      <c r="F76" s="39"/>
      <c r="G76" s="39"/>
      <c r="H76" s="39"/>
      <c r="I76" s="39"/>
      <c r="J76" s="39"/>
      <c r="K76" s="39"/>
      <c r="L76" s="39"/>
      <c r="M76" s="39"/>
      <c r="N76" s="39"/>
      <c r="O76" s="39"/>
      <c r="P76" s="39"/>
      <c r="Q76" s="39"/>
      <c r="R76" s="39"/>
      <c r="S76" s="39"/>
      <c r="T76" s="39"/>
      <c r="U76" s="39"/>
      <c r="V76" s="39"/>
      <c r="W76" s="39"/>
      <c r="X76" s="39"/>
      <c r="Y76" s="39"/>
      <c r="Z76" s="39"/>
    </row>
    <row r="77" ht="14.25" customHeight="1">
      <c r="A77" s="85"/>
      <c r="B77" s="39"/>
      <c r="C77" s="39"/>
      <c r="D77" s="39"/>
      <c r="E77" s="39"/>
      <c r="F77" s="39"/>
      <c r="G77" s="39"/>
      <c r="H77" s="39"/>
      <c r="I77" s="39"/>
      <c r="J77" s="39"/>
      <c r="K77" s="39"/>
      <c r="L77" s="39"/>
      <c r="M77" s="39"/>
      <c r="N77" s="39"/>
      <c r="O77" s="39"/>
      <c r="P77" s="39"/>
      <c r="Q77" s="39"/>
      <c r="R77" s="39"/>
      <c r="S77" s="39"/>
      <c r="T77" s="39"/>
      <c r="U77" s="39"/>
      <c r="V77" s="39"/>
      <c r="W77" s="39"/>
      <c r="X77" s="39"/>
      <c r="Y77" s="39"/>
      <c r="Z77" s="39"/>
    </row>
    <row r="78" ht="14.25" customHeight="1">
      <c r="A78" s="85"/>
      <c r="B78" s="39"/>
      <c r="C78" s="39"/>
      <c r="D78" s="39"/>
      <c r="E78" s="39"/>
      <c r="F78" s="39"/>
      <c r="G78" s="39"/>
      <c r="H78" s="39"/>
      <c r="I78" s="39"/>
      <c r="J78" s="39"/>
      <c r="K78" s="39"/>
      <c r="L78" s="39"/>
      <c r="M78" s="39"/>
      <c r="N78" s="39"/>
      <c r="O78" s="39"/>
      <c r="P78" s="39"/>
      <c r="Q78" s="39"/>
      <c r="R78" s="39"/>
      <c r="S78" s="39"/>
      <c r="T78" s="39"/>
      <c r="U78" s="39"/>
      <c r="V78" s="39"/>
      <c r="W78" s="39"/>
      <c r="X78" s="39"/>
      <c r="Y78" s="39"/>
      <c r="Z78" s="39"/>
    </row>
    <row r="79" ht="14.25" customHeight="1">
      <c r="A79" s="85"/>
      <c r="B79" s="39"/>
      <c r="C79" s="39"/>
      <c r="D79" s="39"/>
      <c r="E79" s="39"/>
      <c r="F79" s="39"/>
      <c r="G79" s="39"/>
      <c r="H79" s="39"/>
      <c r="I79" s="39"/>
      <c r="J79" s="39"/>
      <c r="K79" s="39"/>
      <c r="L79" s="39"/>
      <c r="M79" s="39"/>
      <c r="N79" s="39"/>
      <c r="O79" s="39"/>
      <c r="P79" s="39"/>
      <c r="Q79" s="39"/>
      <c r="R79" s="39"/>
      <c r="S79" s="39"/>
      <c r="T79" s="39"/>
      <c r="U79" s="39"/>
      <c r="V79" s="39"/>
      <c r="W79" s="39"/>
      <c r="X79" s="39"/>
      <c r="Y79" s="39"/>
      <c r="Z79" s="39"/>
    </row>
    <row r="80" ht="14.25" customHeight="1">
      <c r="A80" s="85"/>
      <c r="B80" s="39"/>
      <c r="C80" s="39"/>
      <c r="D80" s="39"/>
      <c r="E80" s="39"/>
      <c r="F80" s="39"/>
      <c r="G80" s="39"/>
      <c r="H80" s="39"/>
      <c r="I80" s="39"/>
      <c r="J80" s="39"/>
      <c r="K80" s="39"/>
      <c r="L80" s="39"/>
      <c r="M80" s="39"/>
      <c r="N80" s="39"/>
      <c r="O80" s="39"/>
      <c r="P80" s="39"/>
      <c r="Q80" s="39"/>
      <c r="R80" s="39"/>
      <c r="S80" s="39"/>
      <c r="T80" s="39"/>
      <c r="U80" s="39"/>
      <c r="V80" s="39"/>
      <c r="W80" s="39"/>
      <c r="X80" s="39"/>
      <c r="Y80" s="39"/>
      <c r="Z80" s="39"/>
    </row>
    <row r="81" ht="14.25" customHeight="1">
      <c r="A81" s="85"/>
      <c r="B81" s="39"/>
      <c r="C81" s="39"/>
      <c r="D81" s="39"/>
      <c r="E81" s="39"/>
      <c r="F81" s="39"/>
      <c r="G81" s="39"/>
      <c r="H81" s="39"/>
      <c r="I81" s="39"/>
      <c r="J81" s="39"/>
      <c r="K81" s="39"/>
      <c r="L81" s="39"/>
      <c r="M81" s="39"/>
      <c r="N81" s="39"/>
      <c r="O81" s="39"/>
      <c r="P81" s="39"/>
      <c r="Q81" s="39"/>
      <c r="R81" s="39"/>
      <c r="S81" s="39"/>
      <c r="T81" s="39"/>
      <c r="U81" s="39"/>
      <c r="V81" s="39"/>
      <c r="W81" s="39"/>
      <c r="X81" s="39"/>
      <c r="Y81" s="39"/>
      <c r="Z81" s="39"/>
    </row>
    <row r="82" ht="14.25" customHeight="1">
      <c r="A82" s="85"/>
      <c r="B82" s="39"/>
      <c r="C82" s="39"/>
      <c r="D82" s="39"/>
      <c r="E82" s="39"/>
      <c r="F82" s="39"/>
      <c r="G82" s="39"/>
      <c r="H82" s="39"/>
      <c r="I82" s="39"/>
      <c r="J82" s="39"/>
      <c r="K82" s="39"/>
      <c r="L82" s="39"/>
      <c r="M82" s="39"/>
      <c r="N82" s="39"/>
      <c r="O82" s="39"/>
      <c r="P82" s="39"/>
      <c r="Q82" s="39"/>
      <c r="R82" s="39"/>
      <c r="S82" s="39"/>
      <c r="T82" s="39"/>
      <c r="U82" s="39"/>
      <c r="V82" s="39"/>
      <c r="W82" s="39"/>
      <c r="X82" s="39"/>
      <c r="Y82" s="39"/>
      <c r="Z82" s="39"/>
    </row>
    <row r="83" ht="14.25" customHeight="1">
      <c r="A83" s="85"/>
      <c r="B83" s="39"/>
      <c r="C83" s="39"/>
      <c r="D83" s="39"/>
      <c r="E83" s="39"/>
      <c r="F83" s="39"/>
      <c r="G83" s="39"/>
      <c r="H83" s="39"/>
      <c r="I83" s="39"/>
      <c r="J83" s="39"/>
      <c r="K83" s="39"/>
      <c r="L83" s="39"/>
      <c r="M83" s="39"/>
      <c r="N83" s="39"/>
      <c r="O83" s="39"/>
      <c r="P83" s="39"/>
      <c r="Q83" s="39"/>
      <c r="R83" s="39"/>
      <c r="S83" s="39"/>
      <c r="T83" s="39"/>
      <c r="U83" s="39"/>
      <c r="V83" s="39"/>
      <c r="W83" s="39"/>
      <c r="X83" s="39"/>
      <c r="Y83" s="39"/>
      <c r="Z83" s="39"/>
    </row>
    <row r="84" ht="14.25" customHeight="1">
      <c r="A84" s="85"/>
      <c r="B84" s="39"/>
      <c r="C84" s="39"/>
      <c r="D84" s="39"/>
      <c r="E84" s="39"/>
      <c r="F84" s="39"/>
      <c r="G84" s="39"/>
      <c r="H84" s="39"/>
      <c r="I84" s="39"/>
      <c r="J84" s="39"/>
      <c r="K84" s="39"/>
      <c r="L84" s="39"/>
      <c r="M84" s="39"/>
      <c r="N84" s="39"/>
      <c r="O84" s="39"/>
      <c r="P84" s="39"/>
      <c r="Q84" s="39"/>
      <c r="R84" s="39"/>
      <c r="S84" s="39"/>
      <c r="T84" s="39"/>
      <c r="U84" s="39"/>
      <c r="V84" s="39"/>
      <c r="W84" s="39"/>
      <c r="X84" s="39"/>
      <c r="Y84" s="39"/>
      <c r="Z84" s="39"/>
    </row>
    <row r="85" ht="14.25" customHeight="1">
      <c r="A85" s="85"/>
      <c r="B85" s="39"/>
      <c r="C85" s="39"/>
      <c r="D85" s="39"/>
      <c r="E85" s="39"/>
      <c r="F85" s="39"/>
      <c r="G85" s="39"/>
      <c r="H85" s="39"/>
      <c r="I85" s="39"/>
      <c r="J85" s="39"/>
      <c r="K85" s="39"/>
      <c r="L85" s="39"/>
      <c r="M85" s="39"/>
      <c r="N85" s="39"/>
      <c r="O85" s="39"/>
      <c r="P85" s="39"/>
      <c r="Q85" s="39"/>
      <c r="R85" s="39"/>
      <c r="S85" s="39"/>
      <c r="T85" s="39"/>
      <c r="U85" s="39"/>
      <c r="V85" s="39"/>
      <c r="W85" s="39"/>
      <c r="X85" s="39"/>
      <c r="Y85" s="39"/>
      <c r="Z85" s="39"/>
    </row>
    <row r="86" ht="14.25" customHeight="1">
      <c r="A86" s="85"/>
      <c r="B86" s="39"/>
      <c r="C86" s="39"/>
      <c r="D86" s="39"/>
      <c r="E86" s="39"/>
      <c r="F86" s="39"/>
      <c r="G86" s="39"/>
      <c r="H86" s="39"/>
      <c r="I86" s="39"/>
      <c r="J86" s="39"/>
      <c r="K86" s="39"/>
      <c r="L86" s="39"/>
      <c r="M86" s="39"/>
      <c r="N86" s="39"/>
      <c r="O86" s="39"/>
      <c r="P86" s="39"/>
      <c r="Q86" s="39"/>
      <c r="R86" s="39"/>
      <c r="S86" s="39"/>
      <c r="T86" s="39"/>
      <c r="U86" s="39"/>
      <c r="V86" s="39"/>
      <c r="W86" s="39"/>
      <c r="X86" s="39"/>
      <c r="Y86" s="39"/>
      <c r="Z86" s="39"/>
    </row>
    <row r="87" ht="14.25" customHeight="1">
      <c r="A87" s="85"/>
      <c r="B87" s="39"/>
      <c r="C87" s="39"/>
      <c r="D87" s="39"/>
      <c r="E87" s="39"/>
      <c r="F87" s="39"/>
      <c r="G87" s="39"/>
      <c r="H87" s="39"/>
      <c r="I87" s="39"/>
      <c r="J87" s="39"/>
      <c r="K87" s="39"/>
      <c r="L87" s="39"/>
      <c r="M87" s="39"/>
      <c r="N87" s="39"/>
      <c r="O87" s="39"/>
      <c r="P87" s="39"/>
      <c r="Q87" s="39"/>
      <c r="R87" s="39"/>
      <c r="S87" s="39"/>
      <c r="T87" s="39"/>
      <c r="U87" s="39"/>
      <c r="V87" s="39"/>
      <c r="W87" s="39"/>
      <c r="X87" s="39"/>
      <c r="Y87" s="39"/>
      <c r="Z87" s="39"/>
    </row>
    <row r="88" ht="14.25" customHeight="1">
      <c r="A88" s="85"/>
      <c r="B88" s="39"/>
      <c r="C88" s="39"/>
      <c r="D88" s="39"/>
      <c r="E88" s="39"/>
      <c r="F88" s="39"/>
      <c r="G88" s="39"/>
      <c r="H88" s="39"/>
      <c r="I88" s="39"/>
      <c r="J88" s="39"/>
      <c r="K88" s="39"/>
      <c r="L88" s="39"/>
      <c r="M88" s="39"/>
      <c r="N88" s="39"/>
      <c r="O88" s="39"/>
      <c r="P88" s="39"/>
      <c r="Q88" s="39"/>
      <c r="R88" s="39"/>
      <c r="S88" s="39"/>
      <c r="T88" s="39"/>
      <c r="U88" s="39"/>
      <c r="V88" s="39"/>
      <c r="W88" s="39"/>
      <c r="X88" s="39"/>
      <c r="Y88" s="39"/>
      <c r="Z88" s="39"/>
    </row>
    <row r="89" ht="14.25" customHeight="1">
      <c r="A89" s="85"/>
      <c r="B89" s="39"/>
      <c r="C89" s="39"/>
      <c r="D89" s="39"/>
      <c r="E89" s="39"/>
      <c r="F89" s="39"/>
      <c r="G89" s="39"/>
      <c r="H89" s="39"/>
      <c r="I89" s="39"/>
      <c r="J89" s="39"/>
      <c r="K89" s="39"/>
      <c r="L89" s="39"/>
      <c r="M89" s="39"/>
      <c r="N89" s="39"/>
      <c r="O89" s="39"/>
      <c r="P89" s="39"/>
      <c r="Q89" s="39"/>
      <c r="R89" s="39"/>
      <c r="S89" s="39"/>
      <c r="T89" s="39"/>
      <c r="U89" s="39"/>
      <c r="V89" s="39"/>
      <c r="W89" s="39"/>
      <c r="X89" s="39"/>
      <c r="Y89" s="39"/>
      <c r="Z89" s="39"/>
    </row>
    <row r="90" ht="14.25" customHeight="1">
      <c r="A90" s="85"/>
      <c r="B90" s="39"/>
      <c r="C90" s="39"/>
      <c r="D90" s="39"/>
      <c r="E90" s="39"/>
      <c r="F90" s="39"/>
      <c r="G90" s="39"/>
      <c r="H90" s="39"/>
      <c r="I90" s="39"/>
      <c r="J90" s="39"/>
      <c r="K90" s="39"/>
      <c r="L90" s="39"/>
      <c r="M90" s="39"/>
      <c r="N90" s="39"/>
      <c r="O90" s="39"/>
      <c r="P90" s="39"/>
      <c r="Q90" s="39"/>
      <c r="R90" s="39"/>
      <c r="S90" s="39"/>
      <c r="T90" s="39"/>
      <c r="U90" s="39"/>
      <c r="V90" s="39"/>
      <c r="W90" s="39"/>
      <c r="X90" s="39"/>
      <c r="Y90" s="39"/>
      <c r="Z90" s="39"/>
    </row>
    <row r="91" ht="14.25" customHeight="1">
      <c r="A91" s="85"/>
      <c r="B91" s="39"/>
      <c r="C91" s="39"/>
      <c r="D91" s="39"/>
      <c r="E91" s="39"/>
      <c r="F91" s="39"/>
      <c r="G91" s="39"/>
      <c r="H91" s="39"/>
      <c r="I91" s="39"/>
      <c r="J91" s="39"/>
      <c r="K91" s="39"/>
      <c r="L91" s="39"/>
      <c r="M91" s="39"/>
      <c r="N91" s="39"/>
      <c r="O91" s="39"/>
      <c r="P91" s="39"/>
      <c r="Q91" s="39"/>
      <c r="R91" s="39"/>
      <c r="S91" s="39"/>
      <c r="T91" s="39"/>
      <c r="U91" s="39"/>
      <c r="V91" s="39"/>
      <c r="W91" s="39"/>
      <c r="X91" s="39"/>
      <c r="Y91" s="39"/>
      <c r="Z91" s="39"/>
    </row>
    <row r="92" ht="14.25" customHeight="1">
      <c r="A92" s="85"/>
      <c r="B92" s="39"/>
      <c r="C92" s="39"/>
      <c r="D92" s="39"/>
      <c r="E92" s="39"/>
      <c r="F92" s="39"/>
      <c r="G92" s="39"/>
      <c r="H92" s="39"/>
      <c r="I92" s="39"/>
      <c r="J92" s="39"/>
      <c r="K92" s="39"/>
      <c r="L92" s="39"/>
      <c r="M92" s="39"/>
      <c r="N92" s="39"/>
      <c r="O92" s="39"/>
      <c r="P92" s="39"/>
      <c r="Q92" s="39"/>
      <c r="R92" s="39"/>
      <c r="S92" s="39"/>
      <c r="T92" s="39"/>
      <c r="U92" s="39"/>
      <c r="V92" s="39"/>
      <c r="W92" s="39"/>
      <c r="X92" s="39"/>
      <c r="Y92" s="39"/>
      <c r="Z92" s="39"/>
    </row>
    <row r="93" ht="14.25" customHeight="1">
      <c r="A93" s="85"/>
      <c r="B93" s="39"/>
      <c r="C93" s="39"/>
      <c r="D93" s="39"/>
      <c r="E93" s="39"/>
      <c r="F93" s="39"/>
      <c r="G93" s="39"/>
      <c r="H93" s="39"/>
      <c r="I93" s="39"/>
      <c r="J93" s="39"/>
      <c r="K93" s="39"/>
      <c r="L93" s="39"/>
      <c r="M93" s="39"/>
      <c r="N93" s="39"/>
      <c r="O93" s="39"/>
      <c r="P93" s="39"/>
      <c r="Q93" s="39"/>
      <c r="R93" s="39"/>
      <c r="S93" s="39"/>
      <c r="T93" s="39"/>
      <c r="U93" s="39"/>
      <c r="V93" s="39"/>
      <c r="W93" s="39"/>
      <c r="X93" s="39"/>
      <c r="Y93" s="39"/>
      <c r="Z93" s="39"/>
    </row>
    <row r="94" ht="14.25" customHeight="1">
      <c r="A94" s="85"/>
      <c r="B94" s="39"/>
      <c r="C94" s="39"/>
      <c r="D94" s="39"/>
      <c r="E94" s="39"/>
      <c r="F94" s="39"/>
      <c r="G94" s="39"/>
      <c r="H94" s="39"/>
      <c r="I94" s="39"/>
      <c r="J94" s="39"/>
      <c r="K94" s="39"/>
      <c r="L94" s="39"/>
      <c r="M94" s="39"/>
      <c r="N94" s="39"/>
      <c r="O94" s="39"/>
      <c r="P94" s="39"/>
      <c r="Q94" s="39"/>
      <c r="R94" s="39"/>
      <c r="S94" s="39"/>
      <c r="T94" s="39"/>
      <c r="U94" s="39"/>
      <c r="V94" s="39"/>
      <c r="W94" s="39"/>
      <c r="X94" s="39"/>
      <c r="Y94" s="39"/>
      <c r="Z94" s="39"/>
    </row>
    <row r="95" ht="14.25" customHeight="1">
      <c r="A95" s="85"/>
      <c r="B95" s="39"/>
      <c r="C95" s="39"/>
      <c r="D95" s="39"/>
      <c r="E95" s="39"/>
      <c r="F95" s="39"/>
      <c r="G95" s="39"/>
      <c r="H95" s="39"/>
      <c r="I95" s="39"/>
      <c r="J95" s="39"/>
      <c r="K95" s="39"/>
      <c r="L95" s="39"/>
      <c r="M95" s="39"/>
      <c r="N95" s="39"/>
      <c r="O95" s="39"/>
      <c r="P95" s="39"/>
      <c r="Q95" s="39"/>
      <c r="R95" s="39"/>
      <c r="S95" s="39"/>
      <c r="T95" s="39"/>
      <c r="U95" s="39"/>
      <c r="V95" s="39"/>
      <c r="W95" s="39"/>
      <c r="X95" s="39"/>
      <c r="Y95" s="39"/>
      <c r="Z95" s="39"/>
    </row>
    <row r="96" ht="14.25" customHeight="1">
      <c r="A96" s="85"/>
      <c r="B96" s="39"/>
      <c r="C96" s="39"/>
      <c r="D96" s="39"/>
      <c r="E96" s="39"/>
      <c r="F96" s="39"/>
      <c r="G96" s="39"/>
      <c r="H96" s="39"/>
      <c r="I96" s="39"/>
      <c r="J96" s="39"/>
      <c r="K96" s="39"/>
      <c r="L96" s="39"/>
      <c r="M96" s="39"/>
      <c r="N96" s="39"/>
      <c r="O96" s="39"/>
      <c r="P96" s="39"/>
      <c r="Q96" s="39"/>
      <c r="R96" s="39"/>
      <c r="S96" s="39"/>
      <c r="T96" s="39"/>
      <c r="U96" s="39"/>
      <c r="V96" s="39"/>
      <c r="W96" s="39"/>
      <c r="X96" s="39"/>
      <c r="Y96" s="39"/>
      <c r="Z96" s="39"/>
    </row>
    <row r="97" ht="14.25" customHeight="1">
      <c r="A97" s="85"/>
      <c r="B97" s="39"/>
      <c r="C97" s="39"/>
      <c r="D97" s="39"/>
      <c r="E97" s="39"/>
      <c r="F97" s="39"/>
      <c r="G97" s="39"/>
      <c r="H97" s="39"/>
      <c r="I97" s="39"/>
      <c r="J97" s="39"/>
      <c r="K97" s="39"/>
      <c r="L97" s="39"/>
      <c r="M97" s="39"/>
      <c r="N97" s="39"/>
      <c r="O97" s="39"/>
      <c r="P97" s="39"/>
      <c r="Q97" s="39"/>
      <c r="R97" s="39"/>
      <c r="S97" s="39"/>
      <c r="T97" s="39"/>
      <c r="U97" s="39"/>
      <c r="V97" s="39"/>
      <c r="W97" s="39"/>
      <c r="X97" s="39"/>
      <c r="Y97" s="39"/>
      <c r="Z97" s="39"/>
    </row>
    <row r="98" ht="14.25" customHeight="1">
      <c r="A98" s="85"/>
      <c r="B98" s="39"/>
      <c r="C98" s="39"/>
      <c r="D98" s="39"/>
      <c r="E98" s="39"/>
      <c r="F98" s="39"/>
      <c r="G98" s="39"/>
      <c r="H98" s="39"/>
      <c r="I98" s="39"/>
      <c r="J98" s="39"/>
      <c r="K98" s="39"/>
      <c r="L98" s="39"/>
      <c r="M98" s="39"/>
      <c r="N98" s="39"/>
      <c r="O98" s="39"/>
      <c r="P98" s="39"/>
      <c r="Q98" s="39"/>
      <c r="R98" s="39"/>
      <c r="S98" s="39"/>
      <c r="T98" s="39"/>
      <c r="U98" s="39"/>
      <c r="V98" s="39"/>
      <c r="W98" s="39"/>
      <c r="X98" s="39"/>
      <c r="Y98" s="39"/>
      <c r="Z98" s="39"/>
    </row>
    <row r="99" ht="14.25" customHeight="1">
      <c r="A99" s="85"/>
      <c r="B99" s="39"/>
      <c r="C99" s="39"/>
      <c r="D99" s="39"/>
      <c r="E99" s="39"/>
      <c r="F99" s="39"/>
      <c r="G99" s="39"/>
      <c r="H99" s="39"/>
      <c r="I99" s="39"/>
      <c r="J99" s="39"/>
      <c r="K99" s="39"/>
      <c r="L99" s="39"/>
      <c r="M99" s="39"/>
      <c r="N99" s="39"/>
      <c r="O99" s="39"/>
      <c r="P99" s="39"/>
      <c r="Q99" s="39"/>
      <c r="R99" s="39"/>
      <c r="S99" s="39"/>
      <c r="T99" s="39"/>
      <c r="U99" s="39"/>
      <c r="V99" s="39"/>
      <c r="W99" s="39"/>
      <c r="X99" s="39"/>
      <c r="Y99" s="39"/>
      <c r="Z99" s="39"/>
    </row>
    <row r="100" ht="14.25" customHeight="1">
      <c r="A100" s="85"/>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row>
    <row r="101" ht="14.25" customHeight="1">
      <c r="A101" s="85"/>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row>
    <row r="102" ht="14.25" customHeight="1">
      <c r="A102" s="85"/>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row>
    <row r="103" ht="14.25" customHeight="1">
      <c r="A103" s="85"/>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row>
    <row r="104" ht="14.25" customHeight="1">
      <c r="A104" s="85"/>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row>
    <row r="105" ht="14.25" customHeight="1">
      <c r="A105" s="85"/>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row>
    <row r="106" ht="14.25" customHeight="1">
      <c r="A106" s="85"/>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row>
    <row r="107" ht="14.25" customHeight="1">
      <c r="A107" s="85"/>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row>
    <row r="108" ht="14.25" customHeight="1">
      <c r="A108" s="85"/>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row>
    <row r="109" ht="14.25" customHeight="1">
      <c r="A109" s="85"/>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row>
    <row r="110" ht="14.25" customHeight="1">
      <c r="A110" s="85"/>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row>
    <row r="111" ht="14.25" customHeight="1">
      <c r="A111" s="85"/>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row>
    <row r="112" ht="14.25" customHeight="1">
      <c r="A112" s="85"/>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row>
    <row r="113" ht="14.25" customHeight="1">
      <c r="A113" s="85"/>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row>
    <row r="114" ht="14.25" customHeight="1">
      <c r="A114" s="85"/>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row>
    <row r="115" ht="14.25" customHeight="1">
      <c r="A115" s="85"/>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row>
    <row r="116" ht="14.25" customHeight="1">
      <c r="A116" s="85"/>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row>
    <row r="117" ht="14.25" customHeight="1">
      <c r="A117" s="85"/>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row>
    <row r="118" ht="14.25" customHeight="1">
      <c r="A118" s="85"/>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row>
    <row r="119" ht="14.25" customHeight="1">
      <c r="A119" s="85"/>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row>
    <row r="120" ht="14.25" customHeight="1">
      <c r="A120" s="85"/>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row>
    <row r="121" ht="14.25" customHeight="1">
      <c r="A121" s="85"/>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row>
    <row r="122" ht="14.25" customHeight="1">
      <c r="A122" s="85"/>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row>
    <row r="123" ht="14.25" customHeight="1">
      <c r="A123" s="85"/>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row>
    <row r="124" ht="14.25" customHeight="1">
      <c r="A124" s="85"/>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row>
    <row r="125" ht="14.25" customHeight="1">
      <c r="A125" s="85"/>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row>
    <row r="126" ht="14.25" customHeight="1">
      <c r="A126" s="85"/>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row>
    <row r="127" ht="14.25" customHeight="1">
      <c r="A127" s="85"/>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row>
    <row r="128" ht="14.25" customHeight="1">
      <c r="A128" s="85"/>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row>
    <row r="129" ht="14.25" customHeight="1">
      <c r="A129" s="85"/>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row>
    <row r="130" ht="14.25" customHeight="1">
      <c r="A130" s="85"/>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row>
    <row r="131" ht="14.25" customHeight="1">
      <c r="A131" s="85"/>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row>
    <row r="132" ht="14.25" customHeight="1">
      <c r="A132" s="85"/>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row>
    <row r="133" ht="14.25" customHeight="1">
      <c r="A133" s="85"/>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row>
    <row r="134" ht="14.25" customHeight="1">
      <c r="A134" s="85"/>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row>
    <row r="135" ht="14.25" customHeight="1">
      <c r="A135" s="85"/>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row>
    <row r="136" ht="14.25" customHeight="1">
      <c r="A136" s="85"/>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row>
    <row r="137" ht="14.25" customHeight="1">
      <c r="A137" s="85"/>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row>
    <row r="138" ht="14.25" customHeight="1">
      <c r="A138" s="85"/>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row>
    <row r="139" ht="14.25" customHeight="1">
      <c r="A139" s="85"/>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row>
    <row r="140" ht="14.25" customHeight="1">
      <c r="A140" s="85"/>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row>
    <row r="141" ht="14.25" customHeight="1">
      <c r="A141" s="85"/>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row>
    <row r="142" ht="14.25" customHeight="1">
      <c r="A142" s="85"/>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row>
    <row r="143" ht="14.25" customHeight="1">
      <c r="A143" s="85"/>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row>
    <row r="144" ht="14.25" customHeight="1">
      <c r="A144" s="85"/>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row>
    <row r="145" ht="14.25" customHeight="1">
      <c r="A145" s="85"/>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row>
    <row r="146" ht="14.25" customHeight="1">
      <c r="A146" s="85"/>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row>
    <row r="147" ht="14.25" customHeight="1">
      <c r="A147" s="85"/>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row>
    <row r="148" ht="14.25" customHeight="1">
      <c r="A148" s="85"/>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row>
    <row r="149" ht="14.25" customHeight="1">
      <c r="A149" s="85"/>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row>
    <row r="150" ht="14.25" customHeight="1">
      <c r="A150" s="85"/>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row>
    <row r="151" ht="14.25" customHeight="1">
      <c r="A151" s="85"/>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row>
    <row r="152" ht="14.25" customHeight="1">
      <c r="A152" s="85"/>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row>
    <row r="153" ht="14.25" customHeight="1">
      <c r="A153" s="85"/>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row>
    <row r="154" ht="14.25" customHeight="1">
      <c r="A154" s="85"/>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row>
    <row r="155" ht="14.25" customHeight="1">
      <c r="A155" s="85"/>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row>
    <row r="156" ht="14.25" customHeight="1">
      <c r="A156" s="85"/>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row>
    <row r="157" ht="14.25" customHeight="1">
      <c r="A157" s="85"/>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row>
    <row r="158" ht="14.25" customHeight="1">
      <c r="A158" s="85"/>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row>
    <row r="159" ht="14.25" customHeight="1">
      <c r="A159" s="85"/>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row>
    <row r="160" ht="14.25" customHeight="1">
      <c r="A160" s="85"/>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row>
    <row r="161" ht="14.25" customHeight="1">
      <c r="A161" s="85"/>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row>
    <row r="162" ht="14.25" customHeight="1">
      <c r="A162" s="85"/>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row>
    <row r="163" ht="14.25" customHeight="1">
      <c r="A163" s="85"/>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row>
    <row r="164" ht="14.25" customHeight="1">
      <c r="A164" s="85"/>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row>
    <row r="165" ht="14.25" customHeight="1">
      <c r="A165" s="85"/>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row>
    <row r="166" ht="14.25" customHeight="1">
      <c r="A166" s="85"/>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row>
    <row r="167" ht="14.25" customHeight="1">
      <c r="A167" s="85"/>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row>
    <row r="168" ht="14.25" customHeight="1">
      <c r="A168" s="85"/>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row>
    <row r="169" ht="14.25" customHeight="1">
      <c r="A169" s="85"/>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row>
    <row r="170" ht="14.25" customHeight="1">
      <c r="A170" s="85"/>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row>
    <row r="171" ht="14.25" customHeight="1">
      <c r="A171" s="85"/>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row>
    <row r="172" ht="14.25" customHeight="1">
      <c r="A172" s="85"/>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row>
    <row r="173" ht="14.25" customHeight="1">
      <c r="A173" s="85"/>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row>
    <row r="174" ht="14.25" customHeight="1">
      <c r="A174" s="85"/>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row>
    <row r="175" ht="14.25" customHeight="1">
      <c r="A175" s="85"/>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row>
    <row r="176" ht="14.25" customHeight="1">
      <c r="A176" s="85"/>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row>
    <row r="177" ht="14.25" customHeight="1">
      <c r="A177" s="85"/>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row>
    <row r="178" ht="14.25" customHeight="1">
      <c r="A178" s="85"/>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row>
    <row r="179" ht="14.25" customHeight="1">
      <c r="A179" s="85"/>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row>
    <row r="180" ht="14.25" customHeight="1">
      <c r="A180" s="85"/>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row>
    <row r="181" ht="14.25" customHeight="1">
      <c r="A181" s="85"/>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row>
    <row r="182" ht="14.25" customHeight="1">
      <c r="A182" s="85"/>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row>
    <row r="183" ht="14.25" customHeight="1">
      <c r="A183" s="85"/>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row>
    <row r="184" ht="14.25" customHeight="1">
      <c r="A184" s="85"/>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row>
    <row r="185" ht="14.25" customHeight="1">
      <c r="A185" s="85"/>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row>
    <row r="186" ht="14.25" customHeight="1">
      <c r="A186" s="85"/>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row>
    <row r="187" ht="14.25" customHeight="1">
      <c r="A187" s="85"/>
      <c r="B187" s="39"/>
      <c r="C187" s="39"/>
      <c r="D187" s="39"/>
      <c r="E187" s="39"/>
      <c r="F187" s="39"/>
      <c r="G187" s="39"/>
      <c r="H187" s="39"/>
      <c r="I187" s="39"/>
      <c r="J187" s="39"/>
      <c r="K187" s="39"/>
      <c r="L187" s="39"/>
      <c r="M187" s="39"/>
      <c r="N187" s="39"/>
      <c r="O187" s="39"/>
      <c r="P187" s="39"/>
      <c r="Q187" s="39"/>
      <c r="R187" s="39"/>
      <c r="S187" s="39"/>
      <c r="T187" s="39"/>
      <c r="U187" s="39"/>
      <c r="V187" s="39"/>
      <c r="W187" s="39"/>
      <c r="X187" s="39"/>
      <c r="Y187" s="39"/>
      <c r="Z187" s="39"/>
    </row>
    <row r="188" ht="14.25" customHeight="1">
      <c r="A188" s="85"/>
      <c r="B188" s="39"/>
      <c r="C188" s="39"/>
      <c r="D188" s="39"/>
      <c r="E188" s="39"/>
      <c r="F188" s="39"/>
      <c r="G188" s="39"/>
      <c r="H188" s="39"/>
      <c r="I188" s="39"/>
      <c r="J188" s="39"/>
      <c r="K188" s="39"/>
      <c r="L188" s="39"/>
      <c r="M188" s="39"/>
      <c r="N188" s="39"/>
      <c r="O188" s="39"/>
      <c r="P188" s="39"/>
      <c r="Q188" s="39"/>
      <c r="R188" s="39"/>
      <c r="S188" s="39"/>
      <c r="T188" s="39"/>
      <c r="U188" s="39"/>
      <c r="V188" s="39"/>
      <c r="W188" s="39"/>
      <c r="X188" s="39"/>
      <c r="Y188" s="39"/>
      <c r="Z188" s="39"/>
    </row>
    <row r="189" ht="14.25" customHeight="1">
      <c r="A189" s="85"/>
      <c r="B189" s="39"/>
      <c r="C189" s="39"/>
      <c r="D189" s="39"/>
      <c r="E189" s="39"/>
      <c r="F189" s="39"/>
      <c r="G189" s="39"/>
      <c r="H189" s="39"/>
      <c r="I189" s="39"/>
      <c r="J189" s="39"/>
      <c r="K189" s="39"/>
      <c r="L189" s="39"/>
      <c r="M189" s="39"/>
      <c r="N189" s="39"/>
      <c r="O189" s="39"/>
      <c r="P189" s="39"/>
      <c r="Q189" s="39"/>
      <c r="R189" s="39"/>
      <c r="S189" s="39"/>
      <c r="T189" s="39"/>
      <c r="U189" s="39"/>
      <c r="V189" s="39"/>
      <c r="W189" s="39"/>
      <c r="X189" s="39"/>
      <c r="Y189" s="39"/>
      <c r="Z189" s="39"/>
    </row>
    <row r="190" ht="14.25" customHeight="1">
      <c r="A190" s="85"/>
      <c r="B190" s="39"/>
      <c r="C190" s="39"/>
      <c r="D190" s="39"/>
      <c r="E190" s="39"/>
      <c r="F190" s="39"/>
      <c r="G190" s="39"/>
      <c r="H190" s="39"/>
      <c r="I190" s="39"/>
      <c r="J190" s="39"/>
      <c r="K190" s="39"/>
      <c r="L190" s="39"/>
      <c r="M190" s="39"/>
      <c r="N190" s="39"/>
      <c r="O190" s="39"/>
      <c r="P190" s="39"/>
      <c r="Q190" s="39"/>
      <c r="R190" s="39"/>
      <c r="S190" s="39"/>
      <c r="T190" s="39"/>
      <c r="U190" s="39"/>
      <c r="V190" s="39"/>
      <c r="W190" s="39"/>
      <c r="X190" s="39"/>
      <c r="Y190" s="39"/>
      <c r="Z190" s="39"/>
    </row>
    <row r="191" ht="14.25" customHeight="1">
      <c r="A191" s="85"/>
      <c r="B191" s="39"/>
      <c r="C191" s="39"/>
      <c r="D191" s="39"/>
      <c r="E191" s="39"/>
      <c r="F191" s="39"/>
      <c r="G191" s="39"/>
      <c r="H191" s="39"/>
      <c r="I191" s="39"/>
      <c r="J191" s="39"/>
      <c r="K191" s="39"/>
      <c r="L191" s="39"/>
      <c r="M191" s="39"/>
      <c r="N191" s="39"/>
      <c r="O191" s="39"/>
      <c r="P191" s="39"/>
      <c r="Q191" s="39"/>
      <c r="R191" s="39"/>
      <c r="S191" s="39"/>
      <c r="T191" s="39"/>
      <c r="U191" s="39"/>
      <c r="V191" s="39"/>
      <c r="W191" s="39"/>
      <c r="X191" s="39"/>
      <c r="Y191" s="39"/>
      <c r="Z191" s="39"/>
    </row>
    <row r="192" ht="14.25" customHeight="1">
      <c r="A192" s="85"/>
      <c r="B192" s="39"/>
      <c r="C192" s="39"/>
      <c r="D192" s="39"/>
      <c r="E192" s="39"/>
      <c r="F192" s="39"/>
      <c r="G192" s="39"/>
      <c r="H192" s="39"/>
      <c r="I192" s="39"/>
      <c r="J192" s="39"/>
      <c r="K192" s="39"/>
      <c r="L192" s="39"/>
      <c r="M192" s="39"/>
      <c r="N192" s="39"/>
      <c r="O192" s="39"/>
      <c r="P192" s="39"/>
      <c r="Q192" s="39"/>
      <c r="R192" s="39"/>
      <c r="S192" s="39"/>
      <c r="T192" s="39"/>
      <c r="U192" s="39"/>
      <c r="V192" s="39"/>
      <c r="W192" s="39"/>
      <c r="X192" s="39"/>
      <c r="Y192" s="39"/>
      <c r="Z192" s="39"/>
    </row>
    <row r="193" ht="14.25" customHeight="1">
      <c r="A193" s="85"/>
      <c r="B193" s="39"/>
      <c r="C193" s="39"/>
      <c r="D193" s="39"/>
      <c r="E193" s="39"/>
      <c r="F193" s="39"/>
      <c r="G193" s="39"/>
      <c r="H193" s="39"/>
      <c r="I193" s="39"/>
      <c r="J193" s="39"/>
      <c r="K193" s="39"/>
      <c r="L193" s="39"/>
      <c r="M193" s="39"/>
      <c r="N193" s="39"/>
      <c r="O193" s="39"/>
      <c r="P193" s="39"/>
      <c r="Q193" s="39"/>
      <c r="R193" s="39"/>
      <c r="S193" s="39"/>
      <c r="T193" s="39"/>
      <c r="U193" s="39"/>
      <c r="V193" s="39"/>
      <c r="W193" s="39"/>
      <c r="X193" s="39"/>
      <c r="Y193" s="39"/>
      <c r="Z193" s="39"/>
    </row>
    <row r="194" ht="14.25" customHeight="1">
      <c r="A194" s="85"/>
      <c r="B194" s="39"/>
      <c r="C194" s="39"/>
      <c r="D194" s="39"/>
      <c r="E194" s="39"/>
      <c r="F194" s="39"/>
      <c r="G194" s="39"/>
      <c r="H194" s="39"/>
      <c r="I194" s="39"/>
      <c r="J194" s="39"/>
      <c r="K194" s="39"/>
      <c r="L194" s="39"/>
      <c r="M194" s="39"/>
      <c r="N194" s="39"/>
      <c r="O194" s="39"/>
      <c r="P194" s="39"/>
      <c r="Q194" s="39"/>
      <c r="R194" s="39"/>
      <c r="S194" s="39"/>
      <c r="T194" s="39"/>
      <c r="U194" s="39"/>
      <c r="V194" s="39"/>
      <c r="W194" s="39"/>
      <c r="X194" s="39"/>
      <c r="Y194" s="39"/>
      <c r="Z194" s="39"/>
    </row>
    <row r="195" ht="14.25" customHeight="1">
      <c r="A195" s="85"/>
      <c r="B195" s="39"/>
      <c r="C195" s="39"/>
      <c r="D195" s="39"/>
      <c r="E195" s="39"/>
      <c r="F195" s="39"/>
      <c r="G195" s="39"/>
      <c r="H195" s="39"/>
      <c r="I195" s="39"/>
      <c r="J195" s="39"/>
      <c r="K195" s="39"/>
      <c r="L195" s="39"/>
      <c r="M195" s="39"/>
      <c r="N195" s="39"/>
      <c r="O195" s="39"/>
      <c r="P195" s="39"/>
      <c r="Q195" s="39"/>
      <c r="R195" s="39"/>
      <c r="S195" s="39"/>
      <c r="T195" s="39"/>
      <c r="U195" s="39"/>
      <c r="V195" s="39"/>
      <c r="W195" s="39"/>
      <c r="X195" s="39"/>
      <c r="Y195" s="39"/>
      <c r="Z195" s="39"/>
    </row>
    <row r="196" ht="14.25" customHeight="1">
      <c r="A196" s="85"/>
      <c r="B196" s="39"/>
      <c r="C196" s="39"/>
      <c r="D196" s="39"/>
      <c r="E196" s="39"/>
      <c r="F196" s="39"/>
      <c r="G196" s="39"/>
      <c r="H196" s="39"/>
      <c r="I196" s="39"/>
      <c r="J196" s="39"/>
      <c r="K196" s="39"/>
      <c r="L196" s="39"/>
      <c r="M196" s="39"/>
      <c r="N196" s="39"/>
      <c r="O196" s="39"/>
      <c r="P196" s="39"/>
      <c r="Q196" s="39"/>
      <c r="R196" s="39"/>
      <c r="S196" s="39"/>
      <c r="T196" s="39"/>
      <c r="U196" s="39"/>
      <c r="V196" s="39"/>
      <c r="W196" s="39"/>
      <c r="X196" s="39"/>
      <c r="Y196" s="39"/>
      <c r="Z196" s="39"/>
    </row>
    <row r="197" ht="14.25" customHeight="1">
      <c r="A197" s="85"/>
      <c r="B197" s="39"/>
      <c r="C197" s="39"/>
      <c r="D197" s="39"/>
      <c r="E197" s="39"/>
      <c r="F197" s="39"/>
      <c r="G197" s="39"/>
      <c r="H197" s="39"/>
      <c r="I197" s="39"/>
      <c r="J197" s="39"/>
      <c r="K197" s="39"/>
      <c r="L197" s="39"/>
      <c r="M197" s="39"/>
      <c r="N197" s="39"/>
      <c r="O197" s="39"/>
      <c r="P197" s="39"/>
      <c r="Q197" s="39"/>
      <c r="R197" s="39"/>
      <c r="S197" s="39"/>
      <c r="T197" s="39"/>
      <c r="U197" s="39"/>
      <c r="V197" s="39"/>
      <c r="W197" s="39"/>
      <c r="X197" s="39"/>
      <c r="Y197" s="39"/>
      <c r="Z197" s="39"/>
    </row>
    <row r="198" ht="14.25" customHeight="1">
      <c r="A198" s="85"/>
      <c r="B198" s="39"/>
      <c r="C198" s="39"/>
      <c r="D198" s="39"/>
      <c r="E198" s="39"/>
      <c r="F198" s="39"/>
      <c r="G198" s="39"/>
      <c r="H198" s="39"/>
      <c r="I198" s="39"/>
      <c r="J198" s="39"/>
      <c r="K198" s="39"/>
      <c r="L198" s="39"/>
      <c r="M198" s="39"/>
      <c r="N198" s="39"/>
      <c r="O198" s="39"/>
      <c r="P198" s="39"/>
      <c r="Q198" s="39"/>
      <c r="R198" s="39"/>
      <c r="S198" s="39"/>
      <c r="T198" s="39"/>
      <c r="U198" s="39"/>
      <c r="V198" s="39"/>
      <c r="W198" s="39"/>
      <c r="X198" s="39"/>
      <c r="Y198" s="39"/>
      <c r="Z198" s="39"/>
    </row>
    <row r="199" ht="14.25" customHeight="1">
      <c r="A199" s="85"/>
      <c r="B199" s="39"/>
      <c r="C199" s="39"/>
      <c r="D199" s="39"/>
      <c r="E199" s="39"/>
      <c r="F199" s="39"/>
      <c r="G199" s="39"/>
      <c r="H199" s="39"/>
      <c r="I199" s="39"/>
      <c r="J199" s="39"/>
      <c r="K199" s="39"/>
      <c r="L199" s="39"/>
      <c r="M199" s="39"/>
      <c r="N199" s="39"/>
      <c r="O199" s="39"/>
      <c r="P199" s="39"/>
      <c r="Q199" s="39"/>
      <c r="R199" s="39"/>
      <c r="S199" s="39"/>
      <c r="T199" s="39"/>
      <c r="U199" s="39"/>
      <c r="V199" s="39"/>
      <c r="W199" s="39"/>
      <c r="X199" s="39"/>
      <c r="Y199" s="39"/>
      <c r="Z199" s="39"/>
    </row>
    <row r="200" ht="14.25" customHeight="1">
      <c r="A200" s="85"/>
      <c r="B200" s="39"/>
      <c r="C200" s="39"/>
      <c r="D200" s="39"/>
      <c r="E200" s="39"/>
      <c r="F200" s="39"/>
      <c r="G200" s="39"/>
      <c r="H200" s="39"/>
      <c r="I200" s="39"/>
      <c r="J200" s="39"/>
      <c r="K200" s="39"/>
      <c r="L200" s="39"/>
      <c r="M200" s="39"/>
      <c r="N200" s="39"/>
      <c r="O200" s="39"/>
      <c r="P200" s="39"/>
      <c r="Q200" s="39"/>
      <c r="R200" s="39"/>
      <c r="S200" s="39"/>
      <c r="T200" s="39"/>
      <c r="U200" s="39"/>
      <c r="V200" s="39"/>
      <c r="W200" s="39"/>
      <c r="X200" s="39"/>
      <c r="Y200" s="39"/>
      <c r="Z200" s="39"/>
    </row>
    <row r="201" ht="14.25" customHeight="1">
      <c r="A201" s="85"/>
      <c r="B201" s="39"/>
      <c r="C201" s="39"/>
      <c r="D201" s="39"/>
      <c r="E201" s="39"/>
      <c r="F201" s="39"/>
      <c r="G201" s="39"/>
      <c r="H201" s="39"/>
      <c r="I201" s="39"/>
      <c r="J201" s="39"/>
      <c r="K201" s="39"/>
      <c r="L201" s="39"/>
      <c r="M201" s="39"/>
      <c r="N201" s="39"/>
      <c r="O201" s="39"/>
      <c r="P201" s="39"/>
      <c r="Q201" s="39"/>
      <c r="R201" s="39"/>
      <c r="S201" s="39"/>
      <c r="T201" s="39"/>
      <c r="U201" s="39"/>
      <c r="V201" s="39"/>
      <c r="W201" s="39"/>
      <c r="X201" s="39"/>
      <c r="Y201" s="39"/>
      <c r="Z201" s="39"/>
    </row>
    <row r="202" ht="14.25" customHeight="1">
      <c r="A202" s="85"/>
      <c r="B202" s="39"/>
      <c r="C202" s="39"/>
      <c r="D202" s="39"/>
      <c r="E202" s="39"/>
      <c r="F202" s="39"/>
      <c r="G202" s="39"/>
      <c r="H202" s="39"/>
      <c r="I202" s="39"/>
      <c r="J202" s="39"/>
      <c r="K202" s="39"/>
      <c r="L202" s="39"/>
      <c r="M202" s="39"/>
      <c r="N202" s="39"/>
      <c r="O202" s="39"/>
      <c r="P202" s="39"/>
      <c r="Q202" s="39"/>
      <c r="R202" s="39"/>
      <c r="S202" s="39"/>
      <c r="T202" s="39"/>
      <c r="U202" s="39"/>
      <c r="V202" s="39"/>
      <c r="W202" s="39"/>
      <c r="X202" s="39"/>
      <c r="Y202" s="39"/>
      <c r="Z202" s="39"/>
    </row>
    <row r="203" ht="14.25" customHeight="1">
      <c r="A203" s="85"/>
      <c r="B203" s="39"/>
      <c r="C203" s="39"/>
      <c r="D203" s="39"/>
      <c r="E203" s="39"/>
      <c r="F203" s="39"/>
      <c r="G203" s="39"/>
      <c r="H203" s="39"/>
      <c r="I203" s="39"/>
      <c r="J203" s="39"/>
      <c r="K203" s="39"/>
      <c r="L203" s="39"/>
      <c r="M203" s="39"/>
      <c r="N203" s="39"/>
      <c r="O203" s="39"/>
      <c r="P203" s="39"/>
      <c r="Q203" s="39"/>
      <c r="R203" s="39"/>
      <c r="S203" s="39"/>
      <c r="T203" s="39"/>
      <c r="U203" s="39"/>
      <c r="V203" s="39"/>
      <c r="W203" s="39"/>
      <c r="X203" s="39"/>
      <c r="Y203" s="39"/>
      <c r="Z203" s="39"/>
    </row>
    <row r="204" ht="14.25" customHeight="1">
      <c r="A204" s="85"/>
      <c r="B204" s="39"/>
      <c r="C204" s="39"/>
      <c r="D204" s="39"/>
      <c r="E204" s="39"/>
      <c r="F204" s="39"/>
      <c r="G204" s="39"/>
      <c r="H204" s="39"/>
      <c r="I204" s="39"/>
      <c r="J204" s="39"/>
      <c r="K204" s="39"/>
      <c r="L204" s="39"/>
      <c r="M204" s="39"/>
      <c r="N204" s="39"/>
      <c r="O204" s="39"/>
      <c r="P204" s="39"/>
      <c r="Q204" s="39"/>
      <c r="R204" s="39"/>
      <c r="S204" s="39"/>
      <c r="T204" s="39"/>
      <c r="U204" s="39"/>
      <c r="V204" s="39"/>
      <c r="W204" s="39"/>
      <c r="X204" s="39"/>
      <c r="Y204" s="39"/>
      <c r="Z204" s="39"/>
    </row>
    <row r="205" ht="14.25" customHeight="1">
      <c r="A205" s="85"/>
      <c r="B205" s="39"/>
      <c r="C205" s="39"/>
      <c r="D205" s="39"/>
      <c r="E205" s="39"/>
      <c r="F205" s="39"/>
      <c r="G205" s="39"/>
      <c r="H205" s="39"/>
      <c r="I205" s="39"/>
      <c r="J205" s="39"/>
      <c r="K205" s="39"/>
      <c r="L205" s="39"/>
      <c r="M205" s="39"/>
      <c r="N205" s="39"/>
      <c r="O205" s="39"/>
      <c r="P205" s="39"/>
      <c r="Q205" s="39"/>
      <c r="R205" s="39"/>
      <c r="S205" s="39"/>
      <c r="T205" s="39"/>
      <c r="U205" s="39"/>
      <c r="V205" s="39"/>
      <c r="W205" s="39"/>
      <c r="X205" s="39"/>
      <c r="Y205" s="39"/>
      <c r="Z205" s="39"/>
    </row>
    <row r="206" ht="14.25" customHeight="1">
      <c r="A206" s="85"/>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row>
    <row r="207" ht="14.25" customHeight="1">
      <c r="A207" s="85"/>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row>
    <row r="208" ht="14.25" customHeight="1">
      <c r="A208" s="85"/>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row>
    <row r="209" ht="14.25" customHeight="1">
      <c r="A209" s="85"/>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row>
    <row r="210" ht="14.25" customHeight="1">
      <c r="A210" s="85"/>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row>
    <row r="211" ht="14.25" customHeight="1">
      <c r="A211" s="85"/>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row>
    <row r="212" ht="14.25" customHeight="1">
      <c r="A212" s="85"/>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row>
    <row r="213" ht="14.25" customHeight="1">
      <c r="A213" s="85"/>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row>
    <row r="214" ht="14.25" customHeight="1">
      <c r="A214" s="85"/>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row>
    <row r="215" ht="14.25" customHeight="1">
      <c r="A215" s="85"/>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row>
    <row r="216" ht="14.25" customHeight="1">
      <c r="A216" s="85"/>
      <c r="B216" s="39"/>
      <c r="C216" s="39"/>
      <c r="D216" s="39"/>
      <c r="E216" s="39"/>
      <c r="F216" s="39"/>
      <c r="G216" s="39"/>
      <c r="H216" s="39"/>
      <c r="I216" s="39"/>
      <c r="J216" s="39"/>
      <c r="K216" s="39"/>
      <c r="L216" s="39"/>
      <c r="M216" s="39"/>
      <c r="N216" s="39"/>
      <c r="O216" s="39"/>
      <c r="P216" s="39"/>
      <c r="Q216" s="39"/>
      <c r="R216" s="39"/>
      <c r="S216" s="39"/>
      <c r="T216" s="39"/>
      <c r="U216" s="39"/>
      <c r="V216" s="39"/>
      <c r="W216" s="39"/>
      <c r="X216" s="39"/>
      <c r="Y216" s="39"/>
      <c r="Z216" s="39"/>
    </row>
    <row r="217" ht="14.25" customHeight="1">
      <c r="A217" s="85"/>
      <c r="B217" s="39"/>
      <c r="C217" s="39"/>
      <c r="D217" s="39"/>
      <c r="E217" s="39"/>
      <c r="F217" s="39"/>
      <c r="G217" s="39"/>
      <c r="H217" s="39"/>
      <c r="I217" s="39"/>
      <c r="J217" s="39"/>
      <c r="K217" s="39"/>
      <c r="L217" s="39"/>
      <c r="M217" s="39"/>
      <c r="N217" s="39"/>
      <c r="O217" s="39"/>
      <c r="P217" s="39"/>
      <c r="Q217" s="39"/>
      <c r="R217" s="39"/>
      <c r="S217" s="39"/>
      <c r="T217" s="39"/>
      <c r="U217" s="39"/>
      <c r="V217" s="39"/>
      <c r="W217" s="39"/>
      <c r="X217" s="39"/>
      <c r="Y217" s="39"/>
      <c r="Z217" s="39"/>
    </row>
    <row r="218" ht="14.25" customHeight="1">
      <c r="A218" s="85"/>
      <c r="B218" s="39"/>
      <c r="C218" s="39"/>
      <c r="D218" s="39"/>
      <c r="E218" s="39"/>
      <c r="F218" s="39"/>
      <c r="G218" s="39"/>
      <c r="H218" s="39"/>
      <c r="I218" s="39"/>
      <c r="J218" s="39"/>
      <c r="K218" s="39"/>
      <c r="L218" s="39"/>
      <c r="M218" s="39"/>
      <c r="N218" s="39"/>
      <c r="O218" s="39"/>
      <c r="P218" s="39"/>
      <c r="Q218" s="39"/>
      <c r="R218" s="39"/>
      <c r="S218" s="39"/>
      <c r="T218" s="39"/>
      <c r="U218" s="39"/>
      <c r="V218" s="39"/>
      <c r="W218" s="39"/>
      <c r="X218" s="39"/>
      <c r="Y218" s="39"/>
      <c r="Z218" s="39"/>
    </row>
    <row r="219" ht="14.25" customHeight="1">
      <c r="A219" s="85"/>
      <c r="B219" s="39"/>
      <c r="C219" s="39"/>
      <c r="D219" s="39"/>
      <c r="E219" s="39"/>
      <c r="F219" s="39"/>
      <c r="G219" s="39"/>
      <c r="H219" s="39"/>
      <c r="I219" s="39"/>
      <c r="J219" s="39"/>
      <c r="K219" s="39"/>
      <c r="L219" s="39"/>
      <c r="M219" s="39"/>
      <c r="N219" s="39"/>
      <c r="O219" s="39"/>
      <c r="P219" s="39"/>
      <c r="Q219" s="39"/>
      <c r="R219" s="39"/>
      <c r="S219" s="39"/>
      <c r="T219" s="39"/>
      <c r="U219" s="39"/>
      <c r="V219" s="39"/>
      <c r="W219" s="39"/>
      <c r="X219" s="39"/>
      <c r="Y219" s="39"/>
      <c r="Z219" s="39"/>
    </row>
    <row r="220" ht="14.25" customHeight="1">
      <c r="A220" s="85"/>
      <c r="B220" s="39"/>
      <c r="C220" s="39"/>
      <c r="D220" s="39"/>
      <c r="E220" s="39"/>
      <c r="F220" s="39"/>
      <c r="G220" s="39"/>
      <c r="H220" s="39"/>
      <c r="I220" s="39"/>
      <c r="J220" s="39"/>
      <c r="K220" s="39"/>
      <c r="L220" s="39"/>
      <c r="M220" s="39"/>
      <c r="N220" s="39"/>
      <c r="O220" s="39"/>
      <c r="P220" s="39"/>
      <c r="Q220" s="39"/>
      <c r="R220" s="39"/>
      <c r="S220" s="39"/>
      <c r="T220" s="39"/>
      <c r="U220" s="39"/>
      <c r="V220" s="39"/>
      <c r="W220" s="39"/>
      <c r="X220" s="39"/>
      <c r="Y220" s="39"/>
      <c r="Z220" s="39"/>
    </row>
    <row r="221" ht="14.25" customHeight="1">
      <c r="A221" s="85"/>
      <c r="B221" s="39"/>
      <c r="C221" s="39"/>
      <c r="D221" s="39"/>
      <c r="E221" s="39"/>
      <c r="F221" s="39"/>
      <c r="G221" s="39"/>
      <c r="H221" s="39"/>
      <c r="I221" s="39"/>
      <c r="J221" s="39"/>
      <c r="K221" s="39"/>
      <c r="L221" s="39"/>
      <c r="M221" s="39"/>
      <c r="N221" s="39"/>
      <c r="O221" s="39"/>
      <c r="P221" s="39"/>
      <c r="Q221" s="39"/>
      <c r="R221" s="39"/>
      <c r="S221" s="39"/>
      <c r="T221" s="39"/>
      <c r="U221" s="39"/>
      <c r="V221" s="39"/>
      <c r="W221" s="39"/>
      <c r="X221" s="39"/>
      <c r="Y221" s="39"/>
      <c r="Z221" s="39"/>
    </row>
    <row r="222" ht="14.25" customHeight="1">
      <c r="A222" s="85"/>
      <c r="B222" s="39"/>
      <c r="C222" s="39"/>
      <c r="D222" s="39"/>
      <c r="E222" s="39"/>
      <c r="F222" s="39"/>
      <c r="G222" s="39"/>
      <c r="H222" s="39"/>
      <c r="I222" s="39"/>
      <c r="J222" s="39"/>
      <c r="K222" s="39"/>
      <c r="L222" s="39"/>
      <c r="M222" s="39"/>
      <c r="N222" s="39"/>
      <c r="O222" s="39"/>
      <c r="P222" s="39"/>
      <c r="Q222" s="39"/>
      <c r="R222" s="39"/>
      <c r="S222" s="39"/>
      <c r="T222" s="39"/>
      <c r="U222" s="39"/>
      <c r="V222" s="39"/>
      <c r="W222" s="39"/>
      <c r="X222" s="39"/>
      <c r="Y222" s="39"/>
      <c r="Z222" s="39"/>
    </row>
    <row r="223" ht="14.25" customHeight="1">
      <c r="A223" s="85"/>
      <c r="B223" s="39"/>
      <c r="C223" s="39"/>
      <c r="D223" s="39"/>
      <c r="E223" s="39"/>
      <c r="F223" s="39"/>
      <c r="G223" s="39"/>
      <c r="H223" s="39"/>
      <c r="I223" s="39"/>
      <c r="J223" s="39"/>
      <c r="K223" s="39"/>
      <c r="L223" s="39"/>
      <c r="M223" s="39"/>
      <c r="N223" s="39"/>
      <c r="O223" s="39"/>
      <c r="P223" s="39"/>
      <c r="Q223" s="39"/>
      <c r="R223" s="39"/>
      <c r="S223" s="39"/>
      <c r="T223" s="39"/>
      <c r="U223" s="39"/>
      <c r="V223" s="39"/>
      <c r="W223" s="39"/>
      <c r="X223" s="39"/>
      <c r="Y223" s="39"/>
      <c r="Z223" s="39"/>
    </row>
    <row r="224" ht="14.25" customHeight="1">
      <c r="A224" s="85"/>
      <c r="B224" s="39"/>
      <c r="C224" s="39"/>
      <c r="D224" s="39"/>
      <c r="E224" s="39"/>
      <c r="F224" s="39"/>
      <c r="G224" s="39"/>
      <c r="H224" s="39"/>
      <c r="I224" s="39"/>
      <c r="J224" s="39"/>
      <c r="K224" s="39"/>
      <c r="L224" s="39"/>
      <c r="M224" s="39"/>
      <c r="N224" s="39"/>
      <c r="O224" s="39"/>
      <c r="P224" s="39"/>
      <c r="Q224" s="39"/>
      <c r="R224" s="39"/>
      <c r="S224" s="39"/>
      <c r="T224" s="39"/>
      <c r="U224" s="39"/>
      <c r="V224" s="39"/>
      <c r="W224" s="39"/>
      <c r="X224" s="39"/>
      <c r="Y224" s="39"/>
      <c r="Z224" s="39"/>
    </row>
    <row r="225" ht="14.25" customHeight="1">
      <c r="A225" s="85"/>
      <c r="B225" s="39"/>
      <c r="C225" s="39"/>
      <c r="D225" s="39"/>
      <c r="E225" s="39"/>
      <c r="F225" s="39"/>
      <c r="G225" s="39"/>
      <c r="H225" s="39"/>
      <c r="I225" s="39"/>
      <c r="J225" s="39"/>
      <c r="K225" s="39"/>
      <c r="L225" s="39"/>
      <c r="M225" s="39"/>
      <c r="N225" s="39"/>
      <c r="O225" s="39"/>
      <c r="P225" s="39"/>
      <c r="Q225" s="39"/>
      <c r="R225" s="39"/>
      <c r="S225" s="39"/>
      <c r="T225" s="39"/>
      <c r="U225" s="39"/>
      <c r="V225" s="39"/>
      <c r="W225" s="39"/>
      <c r="X225" s="39"/>
      <c r="Y225" s="39"/>
      <c r="Z225" s="39"/>
    </row>
    <row r="226" ht="14.25" customHeight="1">
      <c r="A226" s="85"/>
      <c r="B226" s="39"/>
      <c r="C226" s="39"/>
      <c r="D226" s="39"/>
      <c r="E226" s="39"/>
      <c r="F226" s="39"/>
      <c r="G226" s="39"/>
      <c r="H226" s="39"/>
      <c r="I226" s="39"/>
      <c r="J226" s="39"/>
      <c r="K226" s="39"/>
      <c r="L226" s="39"/>
      <c r="M226" s="39"/>
      <c r="N226" s="39"/>
      <c r="O226" s="39"/>
      <c r="P226" s="39"/>
      <c r="Q226" s="39"/>
      <c r="R226" s="39"/>
      <c r="S226" s="39"/>
      <c r="T226" s="39"/>
      <c r="U226" s="39"/>
      <c r="V226" s="39"/>
      <c r="W226" s="39"/>
      <c r="X226" s="39"/>
      <c r="Y226" s="39"/>
      <c r="Z226" s="39"/>
    </row>
    <row r="227" ht="14.25" customHeight="1">
      <c r="A227" s="85"/>
      <c r="B227" s="39"/>
      <c r="C227" s="39"/>
      <c r="D227" s="39"/>
      <c r="E227" s="39"/>
      <c r="F227" s="39"/>
      <c r="G227" s="39"/>
      <c r="H227" s="39"/>
      <c r="I227" s="39"/>
      <c r="J227" s="39"/>
      <c r="K227" s="39"/>
      <c r="L227" s="39"/>
      <c r="M227" s="39"/>
      <c r="N227" s="39"/>
      <c r="O227" s="39"/>
      <c r="P227" s="39"/>
      <c r="Q227" s="39"/>
      <c r="R227" s="39"/>
      <c r="S227" s="39"/>
      <c r="T227" s="39"/>
      <c r="U227" s="39"/>
      <c r="V227" s="39"/>
      <c r="W227" s="39"/>
      <c r="X227" s="39"/>
      <c r="Y227" s="39"/>
      <c r="Z227" s="39"/>
    </row>
    <row r="228" ht="14.25" customHeight="1">
      <c r="A228" s="85"/>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row>
    <row r="229" ht="14.25" customHeight="1">
      <c r="A229" s="85"/>
      <c r="B229" s="39"/>
      <c r="C229" s="39"/>
      <c r="D229" s="39"/>
      <c r="E229" s="39"/>
      <c r="F229" s="39"/>
      <c r="G229" s="39"/>
      <c r="H229" s="39"/>
      <c r="I229" s="39"/>
      <c r="J229" s="39"/>
      <c r="K229" s="39"/>
      <c r="L229" s="39"/>
      <c r="M229" s="39"/>
      <c r="N229" s="39"/>
      <c r="O229" s="39"/>
      <c r="P229" s="39"/>
      <c r="Q229" s="39"/>
      <c r="R229" s="39"/>
      <c r="S229" s="39"/>
      <c r="T229" s="39"/>
      <c r="U229" s="39"/>
      <c r="V229" s="39"/>
      <c r="W229" s="39"/>
      <c r="X229" s="39"/>
      <c r="Y229" s="39"/>
      <c r="Z229" s="39"/>
    </row>
    <row r="230" ht="14.25" customHeight="1">
      <c r="A230" s="85"/>
      <c r="B230" s="39"/>
      <c r="C230" s="39"/>
      <c r="D230" s="39"/>
      <c r="E230" s="39"/>
      <c r="F230" s="39"/>
      <c r="G230" s="39"/>
      <c r="H230" s="39"/>
      <c r="I230" s="39"/>
      <c r="J230" s="39"/>
      <c r="K230" s="39"/>
      <c r="L230" s="39"/>
      <c r="M230" s="39"/>
      <c r="N230" s="39"/>
      <c r="O230" s="39"/>
      <c r="P230" s="39"/>
      <c r="Q230" s="39"/>
      <c r="R230" s="39"/>
      <c r="S230" s="39"/>
      <c r="T230" s="39"/>
      <c r="U230" s="39"/>
      <c r="V230" s="39"/>
      <c r="W230" s="39"/>
      <c r="X230" s="39"/>
      <c r="Y230" s="39"/>
      <c r="Z230" s="39"/>
    </row>
    <row r="231" ht="14.25" customHeight="1">
      <c r="A231" s="85"/>
      <c r="B231" s="39"/>
      <c r="C231" s="39"/>
      <c r="D231" s="39"/>
      <c r="E231" s="39"/>
      <c r="F231" s="39"/>
      <c r="G231" s="39"/>
      <c r="H231" s="39"/>
      <c r="I231" s="39"/>
      <c r="J231" s="39"/>
      <c r="K231" s="39"/>
      <c r="L231" s="39"/>
      <c r="M231" s="39"/>
      <c r="N231" s="39"/>
      <c r="O231" s="39"/>
      <c r="P231" s="39"/>
      <c r="Q231" s="39"/>
      <c r="R231" s="39"/>
      <c r="S231" s="39"/>
      <c r="T231" s="39"/>
      <c r="U231" s="39"/>
      <c r="V231" s="39"/>
      <c r="W231" s="39"/>
      <c r="X231" s="39"/>
      <c r="Y231" s="39"/>
      <c r="Z231" s="39"/>
    </row>
    <row r="232" ht="14.25" customHeight="1">
      <c r="A232" s="85"/>
      <c r="B232" s="39"/>
      <c r="C232" s="39"/>
      <c r="D232" s="39"/>
      <c r="E232" s="39"/>
      <c r="F232" s="39"/>
      <c r="G232" s="39"/>
      <c r="H232" s="39"/>
      <c r="I232" s="39"/>
      <c r="J232" s="39"/>
      <c r="K232" s="39"/>
      <c r="L232" s="39"/>
      <c r="M232" s="39"/>
      <c r="N232" s="39"/>
      <c r="O232" s="39"/>
      <c r="P232" s="39"/>
      <c r="Q232" s="39"/>
      <c r="R232" s="39"/>
      <c r="S232" s="39"/>
      <c r="T232" s="39"/>
      <c r="U232" s="39"/>
      <c r="V232" s="39"/>
      <c r="W232" s="39"/>
      <c r="X232" s="39"/>
      <c r="Y232" s="39"/>
      <c r="Z232" s="39"/>
    </row>
    <row r="233" ht="15.75" customHeight="1">
      <c r="A233" s="86"/>
    </row>
    <row r="234" ht="15.75" customHeight="1">
      <c r="A234" s="86"/>
    </row>
    <row r="235" ht="15.75" customHeight="1">
      <c r="A235" s="86"/>
    </row>
    <row r="236" ht="15.75" customHeight="1">
      <c r="A236" s="86"/>
    </row>
    <row r="237" ht="15.75" customHeight="1">
      <c r="A237" s="86"/>
    </row>
    <row r="238" ht="15.75" customHeight="1">
      <c r="A238" s="86"/>
    </row>
    <row r="239" ht="15.75" customHeight="1">
      <c r="A239" s="86"/>
    </row>
    <row r="240" ht="15.75" customHeight="1">
      <c r="A240" s="86"/>
    </row>
    <row r="241" ht="15.75" customHeight="1">
      <c r="A241" s="86"/>
    </row>
    <row r="242" ht="15.75" customHeight="1">
      <c r="A242" s="86"/>
    </row>
    <row r="243" ht="15.75" customHeight="1">
      <c r="A243" s="86"/>
    </row>
    <row r="244" ht="15.75" customHeight="1">
      <c r="A244" s="86"/>
    </row>
    <row r="245" ht="15.75" customHeight="1">
      <c r="A245" s="86"/>
    </row>
    <row r="246" ht="15.75" customHeight="1">
      <c r="A246" s="86"/>
    </row>
    <row r="247" ht="15.75" customHeight="1">
      <c r="A247" s="86"/>
    </row>
    <row r="248" ht="15.75" customHeight="1">
      <c r="A248" s="86"/>
    </row>
    <row r="249" ht="15.75" customHeight="1">
      <c r="A249" s="86"/>
    </row>
    <row r="250" ht="15.75" customHeight="1">
      <c r="A250" s="86"/>
    </row>
    <row r="251" ht="15.75" customHeight="1">
      <c r="A251" s="86"/>
    </row>
    <row r="252" ht="15.75" customHeight="1">
      <c r="A252" s="86"/>
    </row>
    <row r="253" ht="15.75" customHeight="1">
      <c r="A253" s="86"/>
    </row>
    <row r="254" ht="15.75" customHeight="1">
      <c r="A254" s="86"/>
    </row>
    <row r="255" ht="15.75" customHeight="1">
      <c r="A255" s="86"/>
    </row>
    <row r="256" ht="15.75" customHeight="1">
      <c r="A256" s="86"/>
    </row>
    <row r="257" ht="15.75" customHeight="1">
      <c r="A257" s="86"/>
    </row>
    <row r="258" ht="15.75" customHeight="1">
      <c r="A258" s="86"/>
    </row>
    <row r="259" ht="15.75" customHeight="1">
      <c r="A259" s="86"/>
    </row>
    <row r="260" ht="15.75" customHeight="1">
      <c r="A260" s="86"/>
    </row>
    <row r="261" ht="15.75" customHeight="1">
      <c r="A261" s="86"/>
    </row>
    <row r="262" ht="15.75" customHeight="1">
      <c r="A262" s="86"/>
    </row>
    <row r="263" ht="15.75" customHeight="1">
      <c r="A263" s="86"/>
    </row>
    <row r="264" ht="15.75" customHeight="1">
      <c r="A264" s="86"/>
    </row>
    <row r="265" ht="15.75" customHeight="1">
      <c r="A265" s="86"/>
    </row>
    <row r="266" ht="15.75" customHeight="1">
      <c r="A266" s="86"/>
    </row>
    <row r="267" ht="15.75" customHeight="1">
      <c r="A267" s="86"/>
    </row>
    <row r="268" ht="15.75" customHeight="1">
      <c r="A268" s="86"/>
    </row>
    <row r="269" ht="15.75" customHeight="1">
      <c r="A269" s="86"/>
    </row>
    <row r="270" ht="15.75" customHeight="1">
      <c r="A270" s="86"/>
    </row>
    <row r="271" ht="15.75" customHeight="1">
      <c r="A271" s="86"/>
    </row>
    <row r="272" ht="15.75" customHeight="1">
      <c r="A272" s="86"/>
    </row>
    <row r="273" ht="15.75" customHeight="1">
      <c r="A273" s="86"/>
    </row>
    <row r="274" ht="15.75" customHeight="1">
      <c r="A274" s="86"/>
    </row>
    <row r="275" ht="15.75" customHeight="1">
      <c r="A275" s="86"/>
    </row>
    <row r="276" ht="15.75" customHeight="1">
      <c r="A276" s="86"/>
    </row>
    <row r="277" ht="15.75" customHeight="1">
      <c r="A277" s="86"/>
    </row>
    <row r="278" ht="15.75" customHeight="1">
      <c r="A278" s="86"/>
    </row>
    <row r="279" ht="15.75" customHeight="1">
      <c r="A279" s="86"/>
    </row>
    <row r="280" ht="15.75" customHeight="1">
      <c r="A280" s="86"/>
    </row>
    <row r="281" ht="15.75" customHeight="1">
      <c r="A281" s="86"/>
    </row>
    <row r="282" ht="15.75" customHeight="1">
      <c r="A282" s="86"/>
    </row>
    <row r="283" ht="15.75" customHeight="1">
      <c r="A283" s="86"/>
    </row>
    <row r="284" ht="15.75" customHeight="1">
      <c r="A284" s="86"/>
    </row>
    <row r="285" ht="15.75" customHeight="1">
      <c r="A285" s="86"/>
    </row>
    <row r="286" ht="15.75" customHeight="1">
      <c r="A286" s="86"/>
    </row>
    <row r="287" ht="15.75" customHeight="1">
      <c r="A287" s="86"/>
    </row>
    <row r="288" ht="15.75" customHeight="1">
      <c r="A288" s="86"/>
    </row>
    <row r="289" ht="15.75" customHeight="1">
      <c r="A289" s="86"/>
    </row>
    <row r="290" ht="15.75" customHeight="1">
      <c r="A290" s="86"/>
    </row>
    <row r="291" ht="15.75" customHeight="1">
      <c r="A291" s="86"/>
    </row>
    <row r="292" ht="15.75" customHeight="1">
      <c r="A292" s="86"/>
    </row>
    <row r="293" ht="15.75" customHeight="1">
      <c r="A293" s="86"/>
    </row>
    <row r="294" ht="15.75" customHeight="1">
      <c r="A294" s="86"/>
    </row>
    <row r="295" ht="15.75" customHeight="1">
      <c r="A295" s="86"/>
    </row>
    <row r="296" ht="15.75" customHeight="1">
      <c r="A296" s="86"/>
    </row>
    <row r="297" ht="15.75" customHeight="1">
      <c r="A297" s="86"/>
    </row>
    <row r="298" ht="15.75" customHeight="1">
      <c r="A298" s="86"/>
    </row>
    <row r="299" ht="15.75" customHeight="1">
      <c r="A299" s="86"/>
    </row>
    <row r="300" ht="15.75" customHeight="1">
      <c r="A300" s="86"/>
    </row>
    <row r="301" ht="15.75" customHeight="1">
      <c r="A301" s="86"/>
    </row>
    <row r="302" ht="15.75" customHeight="1">
      <c r="A302" s="86"/>
    </row>
    <row r="303" ht="15.75" customHeight="1">
      <c r="A303" s="86"/>
    </row>
    <row r="304" ht="15.75" customHeight="1">
      <c r="A304" s="86"/>
    </row>
    <row r="305" ht="15.75" customHeight="1">
      <c r="A305" s="86"/>
    </row>
    <row r="306" ht="15.75" customHeight="1">
      <c r="A306" s="86"/>
    </row>
    <row r="307" ht="15.75" customHeight="1">
      <c r="A307" s="86"/>
    </row>
    <row r="308" ht="15.75" customHeight="1">
      <c r="A308" s="86"/>
    </row>
    <row r="309" ht="15.75" customHeight="1">
      <c r="A309" s="86"/>
    </row>
    <row r="310" ht="15.75" customHeight="1">
      <c r="A310" s="86"/>
    </row>
    <row r="311" ht="15.75" customHeight="1">
      <c r="A311" s="86"/>
    </row>
    <row r="312" ht="15.75" customHeight="1">
      <c r="A312" s="86"/>
    </row>
    <row r="313" ht="15.75" customHeight="1">
      <c r="A313" s="86"/>
    </row>
    <row r="314" ht="15.75" customHeight="1">
      <c r="A314" s="86"/>
    </row>
    <row r="315" ht="15.75" customHeight="1">
      <c r="A315" s="86"/>
    </row>
    <row r="316" ht="15.75" customHeight="1">
      <c r="A316" s="86"/>
    </row>
    <row r="317" ht="15.75" customHeight="1">
      <c r="A317" s="86"/>
    </row>
    <row r="318" ht="15.75" customHeight="1">
      <c r="A318" s="86"/>
    </row>
    <row r="319" ht="15.75" customHeight="1">
      <c r="A319" s="86"/>
    </row>
    <row r="320" ht="15.75" customHeight="1">
      <c r="A320" s="86"/>
    </row>
    <row r="321" ht="15.75" customHeight="1">
      <c r="A321" s="86"/>
    </row>
    <row r="322" ht="15.75" customHeight="1">
      <c r="A322" s="86"/>
    </row>
    <row r="323" ht="15.75" customHeight="1">
      <c r="A323" s="86"/>
    </row>
    <row r="324" ht="15.75" customHeight="1">
      <c r="A324" s="86"/>
    </row>
    <row r="325" ht="15.75" customHeight="1">
      <c r="A325" s="86"/>
    </row>
    <row r="326" ht="15.75" customHeight="1">
      <c r="A326" s="86"/>
    </row>
    <row r="327" ht="15.75" customHeight="1">
      <c r="A327" s="86"/>
    </row>
    <row r="328" ht="15.75" customHeight="1">
      <c r="A328" s="86"/>
    </row>
    <row r="329" ht="15.75" customHeight="1">
      <c r="A329" s="86"/>
    </row>
    <row r="330" ht="15.75" customHeight="1">
      <c r="A330" s="86"/>
    </row>
    <row r="331" ht="15.75" customHeight="1">
      <c r="A331" s="86"/>
    </row>
    <row r="332" ht="15.75" customHeight="1">
      <c r="A332" s="86"/>
    </row>
    <row r="333" ht="15.75" customHeight="1">
      <c r="A333" s="86"/>
    </row>
    <row r="334" ht="15.75" customHeight="1">
      <c r="A334" s="86"/>
    </row>
    <row r="335" ht="15.75" customHeight="1">
      <c r="A335" s="86"/>
    </row>
    <row r="336" ht="15.75" customHeight="1">
      <c r="A336" s="86"/>
    </row>
    <row r="337" ht="15.75" customHeight="1">
      <c r="A337" s="86"/>
    </row>
    <row r="338" ht="15.75" customHeight="1">
      <c r="A338" s="86"/>
    </row>
    <row r="339" ht="15.75" customHeight="1">
      <c r="A339" s="86"/>
    </row>
    <row r="340" ht="15.75" customHeight="1">
      <c r="A340" s="86"/>
    </row>
    <row r="341" ht="15.75" customHeight="1">
      <c r="A341" s="86"/>
    </row>
    <row r="342" ht="15.75" customHeight="1">
      <c r="A342" s="86"/>
    </row>
    <row r="343" ht="15.75" customHeight="1">
      <c r="A343" s="86"/>
    </row>
    <row r="344" ht="15.75" customHeight="1">
      <c r="A344" s="86"/>
    </row>
    <row r="345" ht="15.75" customHeight="1">
      <c r="A345" s="86"/>
    </row>
    <row r="346" ht="15.75" customHeight="1">
      <c r="A346" s="86"/>
    </row>
    <row r="347" ht="15.75" customHeight="1">
      <c r="A347" s="86"/>
    </row>
    <row r="348" ht="15.75" customHeight="1">
      <c r="A348" s="86"/>
    </row>
    <row r="349" ht="15.75" customHeight="1">
      <c r="A349" s="86"/>
    </row>
    <row r="350" ht="15.75" customHeight="1">
      <c r="A350" s="86"/>
    </row>
    <row r="351" ht="15.75" customHeight="1">
      <c r="A351" s="86"/>
    </row>
    <row r="352" ht="15.75" customHeight="1">
      <c r="A352" s="86"/>
    </row>
    <row r="353" ht="15.75" customHeight="1">
      <c r="A353" s="86"/>
    </row>
    <row r="354" ht="15.75" customHeight="1">
      <c r="A354" s="86"/>
    </row>
    <row r="355" ht="15.75" customHeight="1">
      <c r="A355" s="86"/>
    </row>
    <row r="356" ht="15.75" customHeight="1">
      <c r="A356" s="86"/>
    </row>
    <row r="357" ht="15.75" customHeight="1">
      <c r="A357" s="86"/>
    </row>
    <row r="358" ht="15.75" customHeight="1">
      <c r="A358" s="86"/>
    </row>
    <row r="359" ht="15.75" customHeight="1">
      <c r="A359" s="86"/>
    </row>
    <row r="360" ht="15.75" customHeight="1">
      <c r="A360" s="86"/>
    </row>
    <row r="361" ht="15.75" customHeight="1">
      <c r="A361" s="86"/>
    </row>
    <row r="362" ht="15.75" customHeight="1">
      <c r="A362" s="86"/>
    </row>
    <row r="363" ht="15.75" customHeight="1">
      <c r="A363" s="86"/>
    </row>
    <row r="364" ht="15.75" customHeight="1">
      <c r="A364" s="86"/>
    </row>
    <row r="365" ht="15.75" customHeight="1">
      <c r="A365" s="86"/>
    </row>
    <row r="366" ht="15.75" customHeight="1">
      <c r="A366" s="86"/>
    </row>
    <row r="367" ht="15.75" customHeight="1">
      <c r="A367" s="86"/>
    </row>
    <row r="368" ht="15.75" customHeight="1">
      <c r="A368" s="86"/>
    </row>
    <row r="369" ht="15.75" customHeight="1">
      <c r="A369" s="86"/>
    </row>
    <row r="370" ht="15.75" customHeight="1">
      <c r="A370" s="86"/>
    </row>
    <row r="371" ht="15.75" customHeight="1">
      <c r="A371" s="86"/>
    </row>
    <row r="372" ht="15.75" customHeight="1">
      <c r="A372" s="86"/>
    </row>
    <row r="373" ht="15.75" customHeight="1">
      <c r="A373" s="86"/>
    </row>
    <row r="374" ht="15.75" customHeight="1">
      <c r="A374" s="86"/>
    </row>
    <row r="375" ht="15.75" customHeight="1">
      <c r="A375" s="86"/>
    </row>
    <row r="376" ht="15.75" customHeight="1">
      <c r="A376" s="86"/>
    </row>
    <row r="377" ht="15.75" customHeight="1">
      <c r="A377" s="86"/>
    </row>
    <row r="378" ht="15.75" customHeight="1">
      <c r="A378" s="86"/>
    </row>
    <row r="379" ht="15.75" customHeight="1">
      <c r="A379" s="86"/>
    </row>
    <row r="380" ht="15.75" customHeight="1">
      <c r="A380" s="86"/>
    </row>
    <row r="381" ht="15.75" customHeight="1">
      <c r="A381" s="86"/>
    </row>
    <row r="382" ht="15.75" customHeight="1">
      <c r="A382" s="86"/>
    </row>
    <row r="383" ht="15.75" customHeight="1">
      <c r="A383" s="86"/>
    </row>
    <row r="384" ht="15.75" customHeight="1">
      <c r="A384" s="86"/>
    </row>
    <row r="385" ht="15.75" customHeight="1">
      <c r="A385" s="86"/>
    </row>
    <row r="386" ht="15.75" customHeight="1">
      <c r="A386" s="86"/>
    </row>
    <row r="387" ht="15.75" customHeight="1">
      <c r="A387" s="86"/>
    </row>
    <row r="388" ht="15.75" customHeight="1">
      <c r="A388" s="86"/>
    </row>
    <row r="389" ht="15.75" customHeight="1">
      <c r="A389" s="86"/>
    </row>
    <row r="390" ht="15.75" customHeight="1">
      <c r="A390" s="86"/>
    </row>
    <row r="391" ht="15.75" customHeight="1">
      <c r="A391" s="86"/>
    </row>
    <row r="392" ht="15.75" customHeight="1">
      <c r="A392" s="86"/>
    </row>
    <row r="393" ht="15.75" customHeight="1">
      <c r="A393" s="86"/>
    </row>
    <row r="394" ht="15.75" customHeight="1">
      <c r="A394" s="86"/>
    </row>
    <row r="395" ht="15.75" customHeight="1">
      <c r="A395" s="86"/>
    </row>
    <row r="396" ht="15.75" customHeight="1">
      <c r="A396" s="86"/>
    </row>
    <row r="397" ht="15.75" customHeight="1">
      <c r="A397" s="86"/>
    </row>
    <row r="398" ht="15.75" customHeight="1">
      <c r="A398" s="86"/>
    </row>
    <row r="399" ht="15.75" customHeight="1">
      <c r="A399" s="86"/>
    </row>
    <row r="400" ht="15.75" customHeight="1">
      <c r="A400" s="86"/>
    </row>
    <row r="401" ht="15.75" customHeight="1">
      <c r="A401" s="86"/>
    </row>
    <row r="402" ht="15.75" customHeight="1">
      <c r="A402" s="86"/>
    </row>
    <row r="403" ht="15.75" customHeight="1">
      <c r="A403" s="86"/>
    </row>
    <row r="404" ht="15.75" customHeight="1">
      <c r="A404" s="86"/>
    </row>
    <row r="405" ht="15.75" customHeight="1">
      <c r="A405" s="86"/>
    </row>
    <row r="406" ht="15.75" customHeight="1">
      <c r="A406" s="86"/>
    </row>
    <row r="407" ht="15.75" customHeight="1">
      <c r="A407" s="86"/>
    </row>
    <row r="408" ht="15.75" customHeight="1">
      <c r="A408" s="86"/>
    </row>
    <row r="409" ht="15.75" customHeight="1">
      <c r="A409" s="86"/>
    </row>
    <row r="410" ht="15.75" customHeight="1">
      <c r="A410" s="86"/>
    </row>
    <row r="411" ht="15.75" customHeight="1">
      <c r="A411" s="86"/>
    </row>
    <row r="412" ht="15.75" customHeight="1">
      <c r="A412" s="86"/>
    </row>
    <row r="413" ht="15.75" customHeight="1">
      <c r="A413" s="86"/>
    </row>
    <row r="414" ht="15.75" customHeight="1">
      <c r="A414" s="86"/>
    </row>
    <row r="415" ht="15.75" customHeight="1">
      <c r="A415" s="86"/>
    </row>
    <row r="416" ht="15.75" customHeight="1">
      <c r="A416" s="86"/>
    </row>
    <row r="417" ht="15.75" customHeight="1">
      <c r="A417" s="86"/>
    </row>
    <row r="418" ht="15.75" customHeight="1">
      <c r="A418" s="86"/>
    </row>
    <row r="419" ht="15.75" customHeight="1">
      <c r="A419" s="86"/>
    </row>
    <row r="420" ht="15.75" customHeight="1">
      <c r="A420" s="86"/>
    </row>
    <row r="421" ht="15.75" customHeight="1">
      <c r="A421" s="86"/>
    </row>
    <row r="422" ht="15.75" customHeight="1">
      <c r="A422" s="86"/>
    </row>
    <row r="423" ht="15.75" customHeight="1">
      <c r="A423" s="86"/>
    </row>
    <row r="424" ht="15.75" customHeight="1">
      <c r="A424" s="86"/>
    </row>
    <row r="425" ht="15.75" customHeight="1">
      <c r="A425" s="86"/>
    </row>
    <row r="426" ht="15.75" customHeight="1">
      <c r="A426" s="86"/>
    </row>
    <row r="427" ht="15.75" customHeight="1">
      <c r="A427" s="86"/>
    </row>
    <row r="428" ht="15.75" customHeight="1">
      <c r="A428" s="86"/>
    </row>
    <row r="429" ht="15.75" customHeight="1">
      <c r="A429" s="86"/>
    </row>
    <row r="430" ht="15.75" customHeight="1">
      <c r="A430" s="86"/>
    </row>
    <row r="431" ht="15.75" customHeight="1">
      <c r="A431" s="86"/>
    </row>
    <row r="432" ht="15.75" customHeight="1">
      <c r="A432" s="86"/>
    </row>
    <row r="433" ht="15.75" customHeight="1">
      <c r="A433" s="86"/>
    </row>
    <row r="434" ht="15.75" customHeight="1">
      <c r="A434" s="86"/>
    </row>
    <row r="435" ht="15.75" customHeight="1">
      <c r="A435" s="86"/>
    </row>
    <row r="436" ht="15.75" customHeight="1">
      <c r="A436" s="86"/>
    </row>
    <row r="437" ht="15.75" customHeight="1">
      <c r="A437" s="86"/>
    </row>
    <row r="438" ht="15.75" customHeight="1">
      <c r="A438" s="86"/>
    </row>
    <row r="439" ht="15.75" customHeight="1">
      <c r="A439" s="86"/>
    </row>
    <row r="440" ht="15.75" customHeight="1">
      <c r="A440" s="86"/>
    </row>
    <row r="441" ht="15.75" customHeight="1">
      <c r="A441" s="86"/>
    </row>
    <row r="442" ht="15.75" customHeight="1">
      <c r="A442" s="86"/>
    </row>
    <row r="443" ht="15.75" customHeight="1">
      <c r="A443" s="86"/>
    </row>
    <row r="444" ht="15.75" customHeight="1">
      <c r="A444" s="86"/>
    </row>
    <row r="445" ht="15.75" customHeight="1">
      <c r="A445" s="86"/>
    </row>
    <row r="446" ht="15.75" customHeight="1">
      <c r="A446" s="86"/>
    </row>
    <row r="447" ht="15.75" customHeight="1">
      <c r="A447" s="86"/>
    </row>
    <row r="448" ht="15.75" customHeight="1">
      <c r="A448" s="86"/>
    </row>
    <row r="449" ht="15.75" customHeight="1">
      <c r="A449" s="86"/>
    </row>
    <row r="450" ht="15.75" customHeight="1">
      <c r="A450" s="86"/>
    </row>
    <row r="451" ht="15.75" customHeight="1">
      <c r="A451" s="86"/>
    </row>
    <row r="452" ht="15.75" customHeight="1">
      <c r="A452" s="86"/>
    </row>
    <row r="453" ht="15.75" customHeight="1">
      <c r="A453" s="86"/>
    </row>
    <row r="454" ht="15.75" customHeight="1">
      <c r="A454" s="86"/>
    </row>
    <row r="455" ht="15.75" customHeight="1">
      <c r="A455" s="86"/>
    </row>
    <row r="456" ht="15.75" customHeight="1">
      <c r="A456" s="86"/>
    </row>
    <row r="457" ht="15.75" customHeight="1">
      <c r="A457" s="86"/>
    </row>
    <row r="458" ht="15.75" customHeight="1">
      <c r="A458" s="86"/>
    </row>
    <row r="459" ht="15.75" customHeight="1">
      <c r="A459" s="86"/>
    </row>
    <row r="460" ht="15.75" customHeight="1">
      <c r="A460" s="86"/>
    </row>
    <row r="461" ht="15.75" customHeight="1">
      <c r="A461" s="86"/>
    </row>
    <row r="462" ht="15.75" customHeight="1">
      <c r="A462" s="86"/>
    </row>
    <row r="463" ht="15.75" customHeight="1">
      <c r="A463" s="86"/>
    </row>
    <row r="464" ht="15.75" customHeight="1">
      <c r="A464" s="86"/>
    </row>
    <row r="465" ht="15.75" customHeight="1">
      <c r="A465" s="86"/>
    </row>
    <row r="466" ht="15.75" customHeight="1">
      <c r="A466" s="86"/>
    </row>
    <row r="467" ht="15.75" customHeight="1">
      <c r="A467" s="86"/>
    </row>
    <row r="468" ht="15.75" customHeight="1">
      <c r="A468" s="86"/>
    </row>
    <row r="469" ht="15.75" customHeight="1">
      <c r="A469" s="86"/>
    </row>
    <row r="470" ht="15.75" customHeight="1">
      <c r="A470" s="86"/>
    </row>
    <row r="471" ht="15.75" customHeight="1">
      <c r="A471" s="86"/>
    </row>
    <row r="472" ht="15.75" customHeight="1">
      <c r="A472" s="86"/>
    </row>
    <row r="473" ht="15.75" customHeight="1">
      <c r="A473" s="86"/>
    </row>
    <row r="474" ht="15.75" customHeight="1">
      <c r="A474" s="86"/>
    </row>
    <row r="475" ht="15.75" customHeight="1">
      <c r="A475" s="86"/>
    </row>
    <row r="476" ht="15.75" customHeight="1">
      <c r="A476" s="86"/>
    </row>
    <row r="477" ht="15.75" customHeight="1">
      <c r="A477" s="86"/>
    </row>
    <row r="478" ht="15.75" customHeight="1">
      <c r="A478" s="86"/>
    </row>
    <row r="479" ht="15.75" customHeight="1">
      <c r="A479" s="86"/>
    </row>
    <row r="480" ht="15.75" customHeight="1">
      <c r="A480" s="86"/>
    </row>
    <row r="481" ht="15.75" customHeight="1">
      <c r="A481" s="86"/>
    </row>
    <row r="482" ht="15.75" customHeight="1">
      <c r="A482" s="86"/>
    </row>
    <row r="483" ht="15.75" customHeight="1">
      <c r="A483" s="86"/>
    </row>
    <row r="484" ht="15.75" customHeight="1">
      <c r="A484" s="86"/>
    </row>
    <row r="485" ht="15.75" customHeight="1">
      <c r="A485" s="86"/>
    </row>
    <row r="486" ht="15.75" customHeight="1">
      <c r="A486" s="86"/>
    </row>
    <row r="487" ht="15.75" customHeight="1">
      <c r="A487" s="86"/>
    </row>
    <row r="488" ht="15.75" customHeight="1">
      <c r="A488" s="86"/>
    </row>
    <row r="489" ht="15.75" customHeight="1">
      <c r="A489" s="86"/>
    </row>
    <row r="490" ht="15.75" customHeight="1">
      <c r="A490" s="86"/>
    </row>
    <row r="491" ht="15.75" customHeight="1">
      <c r="A491" s="86"/>
    </row>
    <row r="492" ht="15.75" customHeight="1">
      <c r="A492" s="86"/>
    </row>
    <row r="493" ht="15.75" customHeight="1">
      <c r="A493" s="86"/>
    </row>
    <row r="494" ht="15.75" customHeight="1">
      <c r="A494" s="86"/>
    </row>
    <row r="495" ht="15.75" customHeight="1">
      <c r="A495" s="86"/>
    </row>
    <row r="496" ht="15.75" customHeight="1">
      <c r="A496" s="86"/>
    </row>
    <row r="497" ht="15.75" customHeight="1">
      <c r="A497" s="86"/>
    </row>
    <row r="498" ht="15.75" customHeight="1">
      <c r="A498" s="86"/>
    </row>
    <row r="499" ht="15.75" customHeight="1">
      <c r="A499" s="86"/>
    </row>
    <row r="500" ht="15.75" customHeight="1">
      <c r="A500" s="86"/>
    </row>
    <row r="501" ht="15.75" customHeight="1">
      <c r="A501" s="86"/>
    </row>
    <row r="502" ht="15.75" customHeight="1">
      <c r="A502" s="86"/>
    </row>
    <row r="503" ht="15.75" customHeight="1">
      <c r="A503" s="86"/>
    </row>
    <row r="504" ht="15.75" customHeight="1">
      <c r="A504" s="86"/>
    </row>
    <row r="505" ht="15.75" customHeight="1">
      <c r="A505" s="86"/>
    </row>
    <row r="506" ht="15.75" customHeight="1">
      <c r="A506" s="86"/>
    </row>
    <row r="507" ht="15.75" customHeight="1">
      <c r="A507" s="86"/>
    </row>
    <row r="508" ht="15.75" customHeight="1">
      <c r="A508" s="86"/>
    </row>
    <row r="509" ht="15.75" customHeight="1">
      <c r="A509" s="86"/>
    </row>
    <row r="510" ht="15.75" customHeight="1">
      <c r="A510" s="86"/>
    </row>
    <row r="511" ht="15.75" customHeight="1">
      <c r="A511" s="86"/>
    </row>
    <row r="512" ht="15.75" customHeight="1">
      <c r="A512" s="86"/>
    </row>
    <row r="513" ht="15.75" customHeight="1">
      <c r="A513" s="86"/>
    </row>
    <row r="514" ht="15.75" customHeight="1">
      <c r="A514" s="86"/>
    </row>
    <row r="515" ht="15.75" customHeight="1">
      <c r="A515" s="86"/>
    </row>
    <row r="516" ht="15.75" customHeight="1">
      <c r="A516" s="86"/>
    </row>
    <row r="517" ht="15.75" customHeight="1">
      <c r="A517" s="86"/>
    </row>
    <row r="518" ht="15.75" customHeight="1">
      <c r="A518" s="86"/>
    </row>
    <row r="519" ht="15.75" customHeight="1">
      <c r="A519" s="86"/>
    </row>
    <row r="520" ht="15.75" customHeight="1">
      <c r="A520" s="86"/>
    </row>
    <row r="521" ht="15.75" customHeight="1">
      <c r="A521" s="86"/>
    </row>
    <row r="522" ht="15.75" customHeight="1">
      <c r="A522" s="86"/>
    </row>
    <row r="523" ht="15.75" customHeight="1">
      <c r="A523" s="86"/>
    </row>
    <row r="524" ht="15.75" customHeight="1">
      <c r="A524" s="86"/>
    </row>
    <row r="525" ht="15.75" customHeight="1">
      <c r="A525" s="86"/>
    </row>
    <row r="526" ht="15.75" customHeight="1">
      <c r="A526" s="86"/>
    </row>
    <row r="527" ht="15.75" customHeight="1">
      <c r="A527" s="86"/>
    </row>
    <row r="528" ht="15.75" customHeight="1">
      <c r="A528" s="86"/>
    </row>
    <row r="529" ht="15.75" customHeight="1">
      <c r="A529" s="86"/>
    </row>
    <row r="530" ht="15.75" customHeight="1">
      <c r="A530" s="86"/>
    </row>
    <row r="531" ht="15.75" customHeight="1">
      <c r="A531" s="86"/>
    </row>
    <row r="532" ht="15.75" customHeight="1">
      <c r="A532" s="86"/>
    </row>
    <row r="533" ht="15.75" customHeight="1">
      <c r="A533" s="86"/>
    </row>
    <row r="534" ht="15.75" customHeight="1">
      <c r="A534" s="86"/>
    </row>
    <row r="535" ht="15.75" customHeight="1">
      <c r="A535" s="86"/>
    </row>
    <row r="536" ht="15.75" customHeight="1">
      <c r="A536" s="86"/>
    </row>
    <row r="537" ht="15.75" customHeight="1">
      <c r="A537" s="86"/>
    </row>
    <row r="538" ht="15.75" customHeight="1">
      <c r="A538" s="86"/>
    </row>
    <row r="539" ht="15.75" customHeight="1">
      <c r="A539" s="86"/>
    </row>
    <row r="540" ht="15.75" customHeight="1">
      <c r="A540" s="86"/>
    </row>
    <row r="541" ht="15.75" customHeight="1">
      <c r="A541" s="86"/>
    </row>
    <row r="542" ht="15.75" customHeight="1">
      <c r="A542" s="86"/>
    </row>
    <row r="543" ht="15.75" customHeight="1">
      <c r="A543" s="86"/>
    </row>
    <row r="544" ht="15.75" customHeight="1">
      <c r="A544" s="86"/>
    </row>
    <row r="545" ht="15.75" customHeight="1">
      <c r="A545" s="86"/>
    </row>
    <row r="546" ht="15.75" customHeight="1">
      <c r="A546" s="86"/>
    </row>
    <row r="547" ht="15.75" customHeight="1">
      <c r="A547" s="86"/>
    </row>
    <row r="548" ht="15.75" customHeight="1">
      <c r="A548" s="86"/>
    </row>
    <row r="549" ht="15.75" customHeight="1">
      <c r="A549" s="86"/>
    </row>
    <row r="550" ht="15.75" customHeight="1">
      <c r="A550" s="86"/>
    </row>
    <row r="551" ht="15.75" customHeight="1">
      <c r="A551" s="86"/>
    </row>
    <row r="552" ht="15.75" customHeight="1">
      <c r="A552" s="86"/>
    </row>
    <row r="553" ht="15.75" customHeight="1">
      <c r="A553" s="86"/>
    </row>
    <row r="554" ht="15.75" customHeight="1">
      <c r="A554" s="86"/>
    </row>
    <row r="555" ht="15.75" customHeight="1">
      <c r="A555" s="86"/>
    </row>
    <row r="556" ht="15.75" customHeight="1">
      <c r="A556" s="86"/>
    </row>
    <row r="557" ht="15.75" customHeight="1">
      <c r="A557" s="86"/>
    </row>
    <row r="558" ht="15.75" customHeight="1">
      <c r="A558" s="86"/>
    </row>
    <row r="559" ht="15.75" customHeight="1">
      <c r="A559" s="86"/>
    </row>
    <row r="560" ht="15.75" customHeight="1">
      <c r="A560" s="86"/>
    </row>
    <row r="561" ht="15.75" customHeight="1">
      <c r="A561" s="86"/>
    </row>
    <row r="562" ht="15.75" customHeight="1">
      <c r="A562" s="86"/>
    </row>
    <row r="563" ht="15.75" customHeight="1">
      <c r="A563" s="86"/>
    </row>
    <row r="564" ht="15.75" customHeight="1">
      <c r="A564" s="86"/>
    </row>
    <row r="565" ht="15.75" customHeight="1">
      <c r="A565" s="86"/>
    </row>
    <row r="566" ht="15.75" customHeight="1">
      <c r="A566" s="86"/>
    </row>
    <row r="567" ht="15.75" customHeight="1">
      <c r="A567" s="86"/>
    </row>
    <row r="568" ht="15.75" customHeight="1">
      <c r="A568" s="86"/>
    </row>
    <row r="569" ht="15.75" customHeight="1">
      <c r="A569" s="86"/>
    </row>
    <row r="570" ht="15.75" customHeight="1">
      <c r="A570" s="86"/>
    </row>
    <row r="571" ht="15.75" customHeight="1">
      <c r="A571" s="86"/>
    </row>
    <row r="572" ht="15.75" customHeight="1">
      <c r="A572" s="86"/>
    </row>
    <row r="573" ht="15.75" customHeight="1">
      <c r="A573" s="86"/>
    </row>
    <row r="574" ht="15.75" customHeight="1">
      <c r="A574" s="86"/>
    </row>
    <row r="575" ht="15.75" customHeight="1">
      <c r="A575" s="86"/>
    </row>
    <row r="576" ht="15.75" customHeight="1">
      <c r="A576" s="86"/>
    </row>
    <row r="577" ht="15.75" customHeight="1">
      <c r="A577" s="86"/>
    </row>
    <row r="578" ht="15.75" customHeight="1">
      <c r="A578" s="86"/>
    </row>
    <row r="579" ht="15.75" customHeight="1">
      <c r="A579" s="86"/>
    </row>
    <row r="580" ht="15.75" customHeight="1">
      <c r="A580" s="86"/>
    </row>
    <row r="581" ht="15.75" customHeight="1">
      <c r="A581" s="86"/>
    </row>
    <row r="582" ht="15.75" customHeight="1">
      <c r="A582" s="86"/>
    </row>
    <row r="583" ht="15.75" customHeight="1">
      <c r="A583" s="86"/>
    </row>
    <row r="584" ht="15.75" customHeight="1">
      <c r="A584" s="86"/>
    </row>
    <row r="585" ht="15.75" customHeight="1">
      <c r="A585" s="86"/>
    </row>
    <row r="586" ht="15.75" customHeight="1">
      <c r="A586" s="86"/>
    </row>
    <row r="587" ht="15.75" customHeight="1">
      <c r="A587" s="86"/>
    </row>
    <row r="588" ht="15.75" customHeight="1">
      <c r="A588" s="86"/>
    </row>
    <row r="589" ht="15.75" customHeight="1">
      <c r="A589" s="86"/>
    </row>
    <row r="590" ht="15.75" customHeight="1">
      <c r="A590" s="86"/>
    </row>
    <row r="591" ht="15.75" customHeight="1">
      <c r="A591" s="86"/>
    </row>
    <row r="592" ht="15.75" customHeight="1">
      <c r="A592" s="86"/>
    </row>
    <row r="593" ht="15.75" customHeight="1">
      <c r="A593" s="86"/>
    </row>
    <row r="594" ht="15.75" customHeight="1">
      <c r="A594" s="86"/>
    </row>
    <row r="595" ht="15.75" customHeight="1">
      <c r="A595" s="86"/>
    </row>
    <row r="596" ht="15.75" customHeight="1">
      <c r="A596" s="86"/>
    </row>
    <row r="597" ht="15.75" customHeight="1">
      <c r="A597" s="86"/>
    </row>
    <row r="598" ht="15.75" customHeight="1">
      <c r="A598" s="86"/>
    </row>
    <row r="599" ht="15.75" customHeight="1">
      <c r="A599" s="86"/>
    </row>
    <row r="600" ht="15.75" customHeight="1">
      <c r="A600" s="86"/>
    </row>
    <row r="601" ht="15.75" customHeight="1">
      <c r="A601" s="86"/>
    </row>
    <row r="602" ht="15.75" customHeight="1">
      <c r="A602" s="86"/>
    </row>
    <row r="603" ht="15.75" customHeight="1">
      <c r="A603" s="86"/>
    </row>
    <row r="604" ht="15.75" customHeight="1">
      <c r="A604" s="86"/>
    </row>
    <row r="605" ht="15.75" customHeight="1">
      <c r="A605" s="86"/>
    </row>
    <row r="606" ht="15.75" customHeight="1">
      <c r="A606" s="86"/>
    </row>
    <row r="607" ht="15.75" customHeight="1">
      <c r="A607" s="86"/>
    </row>
    <row r="608" ht="15.75" customHeight="1">
      <c r="A608" s="86"/>
    </row>
    <row r="609" ht="15.75" customHeight="1">
      <c r="A609" s="86"/>
    </row>
    <row r="610" ht="15.75" customHeight="1">
      <c r="A610" s="86"/>
    </row>
    <row r="611" ht="15.75" customHeight="1">
      <c r="A611" s="86"/>
    </row>
    <row r="612" ht="15.75" customHeight="1">
      <c r="A612" s="86"/>
    </row>
    <row r="613" ht="15.75" customHeight="1">
      <c r="A613" s="86"/>
    </row>
    <row r="614" ht="15.75" customHeight="1">
      <c r="A614" s="86"/>
    </row>
    <row r="615" ht="15.75" customHeight="1">
      <c r="A615" s="86"/>
    </row>
    <row r="616" ht="15.75" customHeight="1">
      <c r="A616" s="86"/>
    </row>
    <row r="617" ht="15.75" customHeight="1">
      <c r="A617" s="86"/>
    </row>
    <row r="618" ht="15.75" customHeight="1">
      <c r="A618" s="86"/>
    </row>
    <row r="619" ht="15.75" customHeight="1">
      <c r="A619" s="86"/>
    </row>
    <row r="620" ht="15.75" customHeight="1">
      <c r="A620" s="86"/>
    </row>
    <row r="621" ht="15.75" customHeight="1">
      <c r="A621" s="86"/>
    </row>
    <row r="622" ht="15.75" customHeight="1">
      <c r="A622" s="86"/>
    </row>
    <row r="623" ht="15.75" customHeight="1">
      <c r="A623" s="86"/>
    </row>
    <row r="624" ht="15.75" customHeight="1">
      <c r="A624" s="86"/>
    </row>
    <row r="625" ht="15.75" customHeight="1">
      <c r="A625" s="86"/>
    </row>
    <row r="626" ht="15.75" customHeight="1">
      <c r="A626" s="86"/>
    </row>
    <row r="627" ht="15.75" customHeight="1">
      <c r="A627" s="86"/>
    </row>
    <row r="628" ht="15.75" customHeight="1">
      <c r="A628" s="86"/>
    </row>
    <row r="629" ht="15.75" customHeight="1">
      <c r="A629" s="86"/>
    </row>
    <row r="630" ht="15.75" customHeight="1">
      <c r="A630" s="86"/>
    </row>
    <row r="631" ht="15.75" customHeight="1">
      <c r="A631" s="86"/>
    </row>
    <row r="632" ht="15.75" customHeight="1">
      <c r="A632" s="86"/>
    </row>
    <row r="633" ht="15.75" customHeight="1">
      <c r="A633" s="86"/>
    </row>
    <row r="634" ht="15.75" customHeight="1">
      <c r="A634" s="86"/>
    </row>
    <row r="635" ht="15.75" customHeight="1">
      <c r="A635" s="86"/>
    </row>
    <row r="636" ht="15.75" customHeight="1">
      <c r="A636" s="86"/>
    </row>
    <row r="637" ht="15.75" customHeight="1">
      <c r="A637" s="86"/>
    </row>
    <row r="638" ht="15.75" customHeight="1">
      <c r="A638" s="86"/>
    </row>
    <row r="639" ht="15.75" customHeight="1">
      <c r="A639" s="86"/>
    </row>
    <row r="640" ht="15.75" customHeight="1">
      <c r="A640" s="86"/>
    </row>
    <row r="641" ht="15.75" customHeight="1">
      <c r="A641" s="86"/>
    </row>
    <row r="642" ht="15.75" customHeight="1">
      <c r="A642" s="86"/>
    </row>
    <row r="643" ht="15.75" customHeight="1">
      <c r="A643" s="86"/>
    </row>
    <row r="644" ht="15.75" customHeight="1">
      <c r="A644" s="86"/>
    </row>
    <row r="645" ht="15.75" customHeight="1">
      <c r="A645" s="86"/>
    </row>
    <row r="646" ht="15.75" customHeight="1">
      <c r="A646" s="86"/>
    </row>
    <row r="647" ht="15.75" customHeight="1">
      <c r="A647" s="86"/>
    </row>
    <row r="648" ht="15.75" customHeight="1">
      <c r="A648" s="86"/>
    </row>
    <row r="649" ht="15.75" customHeight="1">
      <c r="A649" s="86"/>
    </row>
    <row r="650" ht="15.75" customHeight="1">
      <c r="A650" s="86"/>
    </row>
    <row r="651" ht="15.75" customHeight="1">
      <c r="A651" s="86"/>
    </row>
    <row r="652" ht="15.75" customHeight="1">
      <c r="A652" s="86"/>
    </row>
    <row r="653" ht="15.75" customHeight="1">
      <c r="A653" s="86"/>
    </row>
    <row r="654" ht="15.75" customHeight="1">
      <c r="A654" s="86"/>
    </row>
    <row r="655" ht="15.75" customHeight="1">
      <c r="A655" s="86"/>
    </row>
    <row r="656" ht="15.75" customHeight="1">
      <c r="A656" s="86"/>
    </row>
    <row r="657" ht="15.75" customHeight="1">
      <c r="A657" s="86"/>
    </row>
    <row r="658" ht="15.75" customHeight="1">
      <c r="A658" s="86"/>
    </row>
    <row r="659" ht="15.75" customHeight="1">
      <c r="A659" s="86"/>
    </row>
    <row r="660" ht="15.75" customHeight="1">
      <c r="A660" s="86"/>
    </row>
    <row r="661" ht="15.75" customHeight="1">
      <c r="A661" s="86"/>
    </row>
    <row r="662" ht="15.75" customHeight="1">
      <c r="A662" s="86"/>
    </row>
    <row r="663" ht="15.75" customHeight="1">
      <c r="A663" s="86"/>
    </row>
    <row r="664" ht="15.75" customHeight="1">
      <c r="A664" s="86"/>
    </row>
    <row r="665" ht="15.75" customHeight="1">
      <c r="A665" s="86"/>
    </row>
    <row r="666" ht="15.75" customHeight="1">
      <c r="A666" s="86"/>
    </row>
    <row r="667" ht="15.75" customHeight="1">
      <c r="A667" s="86"/>
    </row>
    <row r="668" ht="15.75" customHeight="1">
      <c r="A668" s="86"/>
    </row>
    <row r="669" ht="15.75" customHeight="1">
      <c r="A669" s="86"/>
    </row>
    <row r="670" ht="15.75" customHeight="1">
      <c r="A670" s="86"/>
    </row>
    <row r="671" ht="15.75" customHeight="1">
      <c r="A671" s="86"/>
    </row>
    <row r="672" ht="15.75" customHeight="1">
      <c r="A672" s="86"/>
    </row>
    <row r="673" ht="15.75" customHeight="1">
      <c r="A673" s="86"/>
    </row>
    <row r="674" ht="15.75" customHeight="1">
      <c r="A674" s="86"/>
    </row>
    <row r="675" ht="15.75" customHeight="1">
      <c r="A675" s="86"/>
    </row>
    <row r="676" ht="15.75" customHeight="1">
      <c r="A676" s="86"/>
    </row>
    <row r="677" ht="15.75" customHeight="1">
      <c r="A677" s="86"/>
    </row>
    <row r="678" ht="15.75" customHeight="1">
      <c r="A678" s="86"/>
    </row>
    <row r="679" ht="15.75" customHeight="1">
      <c r="A679" s="86"/>
    </row>
    <row r="680" ht="15.75" customHeight="1">
      <c r="A680" s="86"/>
    </row>
    <row r="681" ht="15.75" customHeight="1">
      <c r="A681" s="86"/>
    </row>
    <row r="682" ht="15.75" customHeight="1">
      <c r="A682" s="86"/>
    </row>
    <row r="683" ht="15.75" customHeight="1">
      <c r="A683" s="86"/>
    </row>
    <row r="684" ht="15.75" customHeight="1">
      <c r="A684" s="86"/>
    </row>
    <row r="685" ht="15.75" customHeight="1">
      <c r="A685" s="86"/>
    </row>
    <row r="686" ht="15.75" customHeight="1">
      <c r="A686" s="86"/>
    </row>
    <row r="687" ht="15.75" customHeight="1">
      <c r="A687" s="86"/>
    </row>
    <row r="688" ht="15.75" customHeight="1">
      <c r="A688" s="86"/>
    </row>
    <row r="689" ht="15.75" customHeight="1">
      <c r="A689" s="86"/>
    </row>
    <row r="690" ht="15.75" customHeight="1">
      <c r="A690" s="86"/>
    </row>
    <row r="691" ht="15.75" customHeight="1">
      <c r="A691" s="86"/>
    </row>
    <row r="692" ht="15.75" customHeight="1">
      <c r="A692" s="86"/>
    </row>
    <row r="693" ht="15.75" customHeight="1">
      <c r="A693" s="86"/>
    </row>
    <row r="694" ht="15.75" customHeight="1">
      <c r="A694" s="86"/>
    </row>
    <row r="695" ht="15.75" customHeight="1">
      <c r="A695" s="86"/>
    </row>
    <row r="696" ht="15.75" customHeight="1">
      <c r="A696" s="86"/>
    </row>
    <row r="697" ht="15.75" customHeight="1">
      <c r="A697" s="86"/>
    </row>
    <row r="698" ht="15.75" customHeight="1">
      <c r="A698" s="86"/>
    </row>
    <row r="699" ht="15.75" customHeight="1">
      <c r="A699" s="86"/>
    </row>
    <row r="700" ht="15.75" customHeight="1">
      <c r="A700" s="86"/>
    </row>
    <row r="701" ht="15.75" customHeight="1">
      <c r="A701" s="86"/>
    </row>
    <row r="702" ht="15.75" customHeight="1">
      <c r="A702" s="86"/>
    </row>
    <row r="703" ht="15.75" customHeight="1">
      <c r="A703" s="86"/>
    </row>
    <row r="704" ht="15.75" customHeight="1">
      <c r="A704" s="86"/>
    </row>
    <row r="705" ht="15.75" customHeight="1">
      <c r="A705" s="86"/>
    </row>
    <row r="706" ht="15.75" customHeight="1">
      <c r="A706" s="86"/>
    </row>
    <row r="707" ht="15.75" customHeight="1">
      <c r="A707" s="86"/>
    </row>
    <row r="708" ht="15.75" customHeight="1">
      <c r="A708" s="86"/>
    </row>
    <row r="709" ht="15.75" customHeight="1">
      <c r="A709" s="86"/>
    </row>
    <row r="710" ht="15.75" customHeight="1">
      <c r="A710" s="86"/>
    </row>
    <row r="711" ht="15.75" customHeight="1">
      <c r="A711" s="86"/>
    </row>
    <row r="712" ht="15.75" customHeight="1">
      <c r="A712" s="86"/>
    </row>
    <row r="713" ht="15.75" customHeight="1">
      <c r="A713" s="86"/>
    </row>
    <row r="714" ht="15.75" customHeight="1">
      <c r="A714" s="86"/>
    </row>
    <row r="715" ht="15.75" customHeight="1">
      <c r="A715" s="86"/>
    </row>
    <row r="716" ht="15.75" customHeight="1">
      <c r="A716" s="86"/>
    </row>
    <row r="717" ht="15.75" customHeight="1">
      <c r="A717" s="86"/>
    </row>
    <row r="718" ht="15.75" customHeight="1">
      <c r="A718" s="86"/>
    </row>
    <row r="719" ht="15.75" customHeight="1">
      <c r="A719" s="86"/>
    </row>
    <row r="720" ht="15.75" customHeight="1">
      <c r="A720" s="86"/>
    </row>
    <row r="721" ht="15.75" customHeight="1">
      <c r="A721" s="86"/>
    </row>
    <row r="722" ht="15.75" customHeight="1">
      <c r="A722" s="86"/>
    </row>
    <row r="723" ht="15.75" customHeight="1">
      <c r="A723" s="86"/>
    </row>
    <row r="724" ht="15.75" customHeight="1">
      <c r="A724" s="86"/>
    </row>
    <row r="725" ht="15.75" customHeight="1">
      <c r="A725" s="86"/>
    </row>
    <row r="726" ht="15.75" customHeight="1">
      <c r="A726" s="86"/>
    </row>
    <row r="727" ht="15.75" customHeight="1">
      <c r="A727" s="86"/>
    </row>
    <row r="728" ht="15.75" customHeight="1">
      <c r="A728" s="86"/>
    </row>
    <row r="729" ht="15.75" customHeight="1">
      <c r="A729" s="86"/>
    </row>
    <row r="730" ht="15.75" customHeight="1">
      <c r="A730" s="86"/>
    </row>
    <row r="731" ht="15.75" customHeight="1">
      <c r="A731" s="86"/>
    </row>
    <row r="732" ht="15.75" customHeight="1">
      <c r="A732" s="86"/>
    </row>
    <row r="733" ht="15.75" customHeight="1">
      <c r="A733" s="86"/>
    </row>
    <row r="734" ht="15.75" customHeight="1">
      <c r="A734" s="86"/>
    </row>
    <row r="735" ht="15.75" customHeight="1">
      <c r="A735" s="86"/>
    </row>
    <row r="736" ht="15.75" customHeight="1">
      <c r="A736" s="86"/>
    </row>
    <row r="737" ht="15.75" customHeight="1">
      <c r="A737" s="86"/>
    </row>
    <row r="738" ht="15.75" customHeight="1">
      <c r="A738" s="86"/>
    </row>
    <row r="739" ht="15.75" customHeight="1">
      <c r="A739" s="86"/>
    </row>
    <row r="740" ht="15.75" customHeight="1">
      <c r="A740" s="86"/>
    </row>
    <row r="741" ht="15.75" customHeight="1">
      <c r="A741" s="86"/>
    </row>
    <row r="742" ht="15.75" customHeight="1">
      <c r="A742" s="86"/>
    </row>
    <row r="743" ht="15.75" customHeight="1">
      <c r="A743" s="86"/>
    </row>
    <row r="744" ht="15.75" customHeight="1">
      <c r="A744" s="86"/>
    </row>
    <row r="745" ht="15.75" customHeight="1">
      <c r="A745" s="86"/>
    </row>
    <row r="746" ht="15.75" customHeight="1">
      <c r="A746" s="86"/>
    </row>
    <row r="747" ht="15.75" customHeight="1">
      <c r="A747" s="86"/>
    </row>
    <row r="748" ht="15.75" customHeight="1">
      <c r="A748" s="86"/>
    </row>
    <row r="749" ht="15.75" customHeight="1">
      <c r="A749" s="86"/>
    </row>
    <row r="750" ht="15.75" customHeight="1">
      <c r="A750" s="86"/>
    </row>
    <row r="751" ht="15.75" customHeight="1">
      <c r="A751" s="86"/>
    </row>
    <row r="752" ht="15.75" customHeight="1">
      <c r="A752" s="86"/>
    </row>
    <row r="753" ht="15.75" customHeight="1">
      <c r="A753" s="86"/>
    </row>
    <row r="754" ht="15.75" customHeight="1">
      <c r="A754" s="86"/>
    </row>
    <row r="755" ht="15.75" customHeight="1">
      <c r="A755" s="86"/>
    </row>
    <row r="756" ht="15.75" customHeight="1">
      <c r="A756" s="86"/>
    </row>
    <row r="757" ht="15.75" customHeight="1">
      <c r="A757" s="86"/>
    </row>
    <row r="758" ht="15.75" customHeight="1">
      <c r="A758" s="86"/>
    </row>
    <row r="759" ht="15.75" customHeight="1">
      <c r="A759" s="86"/>
    </row>
    <row r="760" ht="15.75" customHeight="1">
      <c r="A760" s="86"/>
    </row>
    <row r="761" ht="15.75" customHeight="1">
      <c r="A761" s="86"/>
    </row>
    <row r="762" ht="15.75" customHeight="1">
      <c r="A762" s="86"/>
    </row>
    <row r="763" ht="15.75" customHeight="1">
      <c r="A763" s="86"/>
    </row>
    <row r="764" ht="15.75" customHeight="1">
      <c r="A764" s="86"/>
    </row>
    <row r="765" ht="15.75" customHeight="1">
      <c r="A765" s="86"/>
    </row>
    <row r="766" ht="15.75" customHeight="1">
      <c r="A766" s="86"/>
    </row>
    <row r="767" ht="15.75" customHeight="1">
      <c r="A767" s="86"/>
    </row>
    <row r="768" ht="15.75" customHeight="1">
      <c r="A768" s="86"/>
    </row>
    <row r="769" ht="15.75" customHeight="1">
      <c r="A769" s="86"/>
    </row>
    <row r="770" ht="15.75" customHeight="1">
      <c r="A770" s="86"/>
    </row>
    <row r="771" ht="15.75" customHeight="1">
      <c r="A771" s="86"/>
    </row>
    <row r="772" ht="15.75" customHeight="1">
      <c r="A772" s="86"/>
    </row>
    <row r="773" ht="15.75" customHeight="1">
      <c r="A773" s="86"/>
    </row>
    <row r="774" ht="15.75" customHeight="1">
      <c r="A774" s="86"/>
    </row>
    <row r="775" ht="15.75" customHeight="1">
      <c r="A775" s="86"/>
    </row>
    <row r="776" ht="15.75" customHeight="1">
      <c r="A776" s="86"/>
    </row>
    <row r="777" ht="15.75" customHeight="1">
      <c r="A777" s="86"/>
    </row>
    <row r="778" ht="15.75" customHeight="1">
      <c r="A778" s="86"/>
    </row>
    <row r="779" ht="15.75" customHeight="1">
      <c r="A779" s="86"/>
    </row>
    <row r="780" ht="15.75" customHeight="1">
      <c r="A780" s="86"/>
    </row>
    <row r="781" ht="15.75" customHeight="1">
      <c r="A781" s="86"/>
    </row>
    <row r="782" ht="15.75" customHeight="1">
      <c r="A782" s="86"/>
    </row>
    <row r="783" ht="15.75" customHeight="1">
      <c r="A783" s="86"/>
    </row>
    <row r="784" ht="15.75" customHeight="1">
      <c r="A784" s="86"/>
    </row>
    <row r="785" ht="15.75" customHeight="1">
      <c r="A785" s="86"/>
    </row>
    <row r="786" ht="15.75" customHeight="1">
      <c r="A786" s="86"/>
    </row>
    <row r="787" ht="15.75" customHeight="1">
      <c r="A787" s="86"/>
    </row>
    <row r="788" ht="15.75" customHeight="1">
      <c r="A788" s="86"/>
    </row>
    <row r="789" ht="15.75" customHeight="1">
      <c r="A789" s="86"/>
    </row>
    <row r="790" ht="15.75" customHeight="1">
      <c r="A790" s="86"/>
    </row>
    <row r="791" ht="15.75" customHeight="1">
      <c r="A791" s="86"/>
    </row>
    <row r="792" ht="15.75" customHeight="1">
      <c r="A792" s="86"/>
    </row>
    <row r="793" ht="15.75" customHeight="1">
      <c r="A793" s="86"/>
    </row>
    <row r="794" ht="15.75" customHeight="1">
      <c r="A794" s="86"/>
    </row>
    <row r="795" ht="15.75" customHeight="1">
      <c r="A795" s="86"/>
    </row>
    <row r="796" ht="15.75" customHeight="1">
      <c r="A796" s="86"/>
    </row>
    <row r="797" ht="15.75" customHeight="1">
      <c r="A797" s="86"/>
    </row>
    <row r="798" ht="15.75" customHeight="1">
      <c r="A798" s="86"/>
    </row>
    <row r="799" ht="15.75" customHeight="1">
      <c r="A799" s="86"/>
    </row>
    <row r="800" ht="15.75" customHeight="1">
      <c r="A800" s="86"/>
    </row>
    <row r="801" ht="15.75" customHeight="1">
      <c r="A801" s="86"/>
    </row>
    <row r="802" ht="15.75" customHeight="1">
      <c r="A802" s="86"/>
    </row>
    <row r="803" ht="15.75" customHeight="1">
      <c r="A803" s="86"/>
    </row>
    <row r="804" ht="15.75" customHeight="1">
      <c r="A804" s="86"/>
    </row>
    <row r="805" ht="15.75" customHeight="1">
      <c r="A805" s="86"/>
    </row>
    <row r="806" ht="15.75" customHeight="1">
      <c r="A806" s="86"/>
    </row>
    <row r="807" ht="15.75" customHeight="1">
      <c r="A807" s="86"/>
    </row>
    <row r="808" ht="15.75" customHeight="1">
      <c r="A808" s="86"/>
    </row>
    <row r="809" ht="15.75" customHeight="1">
      <c r="A809" s="86"/>
    </row>
    <row r="810" ht="15.75" customHeight="1">
      <c r="A810" s="86"/>
    </row>
    <row r="811" ht="15.75" customHeight="1">
      <c r="A811" s="86"/>
    </row>
    <row r="812" ht="15.75" customHeight="1">
      <c r="A812" s="86"/>
    </row>
    <row r="813" ht="15.75" customHeight="1">
      <c r="A813" s="86"/>
    </row>
    <row r="814" ht="15.75" customHeight="1">
      <c r="A814" s="86"/>
    </row>
    <row r="815" ht="15.75" customHeight="1">
      <c r="A815" s="86"/>
    </row>
    <row r="816" ht="15.75" customHeight="1">
      <c r="A816" s="86"/>
    </row>
    <row r="817" ht="15.75" customHeight="1">
      <c r="A817" s="86"/>
    </row>
    <row r="818" ht="15.75" customHeight="1">
      <c r="A818" s="86"/>
    </row>
    <row r="819" ht="15.75" customHeight="1">
      <c r="A819" s="86"/>
    </row>
    <row r="820" ht="15.75" customHeight="1">
      <c r="A820" s="86"/>
    </row>
    <row r="821" ht="15.75" customHeight="1">
      <c r="A821" s="86"/>
    </row>
    <row r="822" ht="15.75" customHeight="1">
      <c r="A822" s="86"/>
    </row>
    <row r="823" ht="15.75" customHeight="1">
      <c r="A823" s="86"/>
    </row>
    <row r="824" ht="15.75" customHeight="1">
      <c r="A824" s="86"/>
    </row>
    <row r="825" ht="15.75" customHeight="1">
      <c r="A825" s="86"/>
    </row>
    <row r="826" ht="15.75" customHeight="1">
      <c r="A826" s="86"/>
    </row>
    <row r="827" ht="15.75" customHeight="1">
      <c r="A827" s="86"/>
    </row>
    <row r="828" ht="15.75" customHeight="1">
      <c r="A828" s="86"/>
    </row>
    <row r="829" ht="15.75" customHeight="1">
      <c r="A829" s="86"/>
    </row>
    <row r="830" ht="15.75" customHeight="1">
      <c r="A830" s="86"/>
    </row>
    <row r="831" ht="15.75" customHeight="1">
      <c r="A831" s="86"/>
    </row>
    <row r="832" ht="15.75" customHeight="1">
      <c r="A832" s="86"/>
    </row>
    <row r="833" ht="15.75" customHeight="1">
      <c r="A833" s="86"/>
    </row>
    <row r="834" ht="15.75" customHeight="1">
      <c r="A834" s="86"/>
    </row>
    <row r="835" ht="15.75" customHeight="1">
      <c r="A835" s="86"/>
    </row>
    <row r="836" ht="15.75" customHeight="1">
      <c r="A836" s="86"/>
    </row>
    <row r="837" ht="15.75" customHeight="1">
      <c r="A837" s="86"/>
    </row>
    <row r="838" ht="15.75" customHeight="1">
      <c r="A838" s="86"/>
    </row>
    <row r="839" ht="15.75" customHeight="1">
      <c r="A839" s="86"/>
    </row>
    <row r="840" ht="15.75" customHeight="1">
      <c r="A840" s="86"/>
    </row>
    <row r="841" ht="15.75" customHeight="1">
      <c r="A841" s="86"/>
    </row>
    <row r="842" ht="15.75" customHeight="1">
      <c r="A842" s="86"/>
    </row>
    <row r="843" ht="15.75" customHeight="1">
      <c r="A843" s="86"/>
    </row>
    <row r="844" ht="15.75" customHeight="1">
      <c r="A844" s="86"/>
    </row>
    <row r="845" ht="15.75" customHeight="1">
      <c r="A845" s="86"/>
    </row>
    <row r="846" ht="15.75" customHeight="1">
      <c r="A846" s="86"/>
    </row>
    <row r="847" ht="15.75" customHeight="1">
      <c r="A847" s="86"/>
    </row>
    <row r="848" ht="15.75" customHeight="1">
      <c r="A848" s="86"/>
    </row>
    <row r="849" ht="15.75" customHeight="1">
      <c r="A849" s="86"/>
    </row>
    <row r="850" ht="15.75" customHeight="1">
      <c r="A850" s="86"/>
    </row>
    <row r="851" ht="15.75" customHeight="1">
      <c r="A851" s="86"/>
    </row>
    <row r="852" ht="15.75" customHeight="1">
      <c r="A852" s="86"/>
    </row>
    <row r="853" ht="15.75" customHeight="1">
      <c r="A853" s="86"/>
    </row>
    <row r="854" ht="15.75" customHeight="1">
      <c r="A854" s="86"/>
    </row>
    <row r="855" ht="15.75" customHeight="1">
      <c r="A855" s="86"/>
    </row>
    <row r="856" ht="15.75" customHeight="1">
      <c r="A856" s="86"/>
    </row>
    <row r="857" ht="15.75" customHeight="1">
      <c r="A857" s="86"/>
    </row>
    <row r="858" ht="15.75" customHeight="1">
      <c r="A858" s="86"/>
    </row>
    <row r="859" ht="15.75" customHeight="1">
      <c r="A859" s="86"/>
    </row>
    <row r="860" ht="15.75" customHeight="1">
      <c r="A860" s="86"/>
    </row>
    <row r="861" ht="15.75" customHeight="1">
      <c r="A861" s="86"/>
    </row>
    <row r="862" ht="15.75" customHeight="1">
      <c r="A862" s="86"/>
    </row>
    <row r="863" ht="15.75" customHeight="1">
      <c r="A863" s="86"/>
    </row>
    <row r="864" ht="15.75" customHeight="1">
      <c r="A864" s="86"/>
    </row>
    <row r="865" ht="15.75" customHeight="1">
      <c r="A865" s="86"/>
    </row>
    <row r="866" ht="15.75" customHeight="1">
      <c r="A866" s="86"/>
    </row>
    <row r="867" ht="15.75" customHeight="1">
      <c r="A867" s="86"/>
    </row>
    <row r="868" ht="15.75" customHeight="1">
      <c r="A868" s="86"/>
    </row>
    <row r="869" ht="15.75" customHeight="1">
      <c r="A869" s="86"/>
    </row>
    <row r="870" ht="15.75" customHeight="1">
      <c r="A870" s="86"/>
    </row>
    <row r="871" ht="15.75" customHeight="1">
      <c r="A871" s="86"/>
    </row>
    <row r="872" ht="15.75" customHeight="1">
      <c r="A872" s="86"/>
    </row>
    <row r="873" ht="15.75" customHeight="1">
      <c r="A873" s="86"/>
    </row>
    <row r="874" ht="15.75" customHeight="1">
      <c r="A874" s="86"/>
    </row>
    <row r="875" ht="15.75" customHeight="1">
      <c r="A875" s="86"/>
    </row>
    <row r="876" ht="15.75" customHeight="1">
      <c r="A876" s="86"/>
    </row>
    <row r="877" ht="15.75" customHeight="1">
      <c r="A877" s="86"/>
    </row>
    <row r="878" ht="15.75" customHeight="1">
      <c r="A878" s="86"/>
    </row>
    <row r="879" ht="15.75" customHeight="1">
      <c r="A879" s="86"/>
    </row>
    <row r="880" ht="15.75" customHeight="1">
      <c r="A880" s="86"/>
    </row>
    <row r="881" ht="15.75" customHeight="1">
      <c r="A881" s="86"/>
    </row>
    <row r="882" ht="15.75" customHeight="1">
      <c r="A882" s="86"/>
    </row>
    <row r="883" ht="15.75" customHeight="1">
      <c r="A883" s="86"/>
    </row>
    <row r="884" ht="15.75" customHeight="1">
      <c r="A884" s="86"/>
    </row>
    <row r="885" ht="15.75" customHeight="1">
      <c r="A885" s="86"/>
    </row>
    <row r="886" ht="15.75" customHeight="1">
      <c r="A886" s="86"/>
    </row>
    <row r="887" ht="15.75" customHeight="1">
      <c r="A887" s="86"/>
    </row>
    <row r="888" ht="15.75" customHeight="1">
      <c r="A888" s="86"/>
    </row>
    <row r="889" ht="15.75" customHeight="1">
      <c r="A889" s="86"/>
    </row>
    <row r="890" ht="15.75" customHeight="1">
      <c r="A890" s="86"/>
    </row>
    <row r="891" ht="15.75" customHeight="1">
      <c r="A891" s="86"/>
    </row>
    <row r="892" ht="15.75" customHeight="1">
      <c r="A892" s="86"/>
    </row>
    <row r="893" ht="15.75" customHeight="1">
      <c r="A893" s="86"/>
    </row>
    <row r="894" ht="15.75" customHeight="1">
      <c r="A894" s="86"/>
    </row>
    <row r="895" ht="15.75" customHeight="1">
      <c r="A895" s="86"/>
    </row>
    <row r="896" ht="15.75" customHeight="1">
      <c r="A896" s="86"/>
    </row>
    <row r="897" ht="15.75" customHeight="1">
      <c r="A897" s="86"/>
    </row>
    <row r="898" ht="15.75" customHeight="1">
      <c r="A898" s="86"/>
    </row>
    <row r="899" ht="15.75" customHeight="1">
      <c r="A899" s="86"/>
    </row>
    <row r="900" ht="15.75" customHeight="1">
      <c r="A900" s="86"/>
    </row>
    <row r="901" ht="15.75" customHeight="1">
      <c r="A901" s="86"/>
    </row>
    <row r="902" ht="15.75" customHeight="1">
      <c r="A902" s="86"/>
    </row>
    <row r="903" ht="15.75" customHeight="1">
      <c r="A903" s="86"/>
    </row>
    <row r="904" ht="15.75" customHeight="1">
      <c r="A904" s="86"/>
    </row>
    <row r="905" ht="15.75" customHeight="1">
      <c r="A905" s="86"/>
    </row>
    <row r="906" ht="15.75" customHeight="1">
      <c r="A906" s="86"/>
    </row>
    <row r="907" ht="15.75" customHeight="1">
      <c r="A907" s="86"/>
    </row>
    <row r="908" ht="15.75" customHeight="1">
      <c r="A908" s="86"/>
    </row>
    <row r="909" ht="15.75" customHeight="1">
      <c r="A909" s="86"/>
    </row>
    <row r="910" ht="15.75" customHeight="1">
      <c r="A910" s="86"/>
    </row>
    <row r="911" ht="15.75" customHeight="1">
      <c r="A911" s="86"/>
    </row>
    <row r="912" ht="15.75" customHeight="1">
      <c r="A912" s="86"/>
    </row>
    <row r="913" ht="15.75" customHeight="1">
      <c r="A913" s="86"/>
    </row>
    <row r="914" ht="15.75" customHeight="1">
      <c r="A914" s="86"/>
    </row>
    <row r="915" ht="15.75" customHeight="1">
      <c r="A915" s="86"/>
    </row>
    <row r="916" ht="15.75" customHeight="1">
      <c r="A916" s="86"/>
    </row>
    <row r="917" ht="15.75" customHeight="1">
      <c r="A917" s="86"/>
    </row>
    <row r="918" ht="15.75" customHeight="1">
      <c r="A918" s="86"/>
    </row>
    <row r="919" ht="15.75" customHeight="1">
      <c r="A919" s="86"/>
    </row>
    <row r="920" ht="15.75" customHeight="1">
      <c r="A920" s="86"/>
    </row>
    <row r="921" ht="15.75" customHeight="1">
      <c r="A921" s="86"/>
    </row>
    <row r="922" ht="15.75" customHeight="1">
      <c r="A922" s="86"/>
    </row>
    <row r="923" ht="15.75" customHeight="1">
      <c r="A923" s="86"/>
    </row>
    <row r="924" ht="15.75" customHeight="1">
      <c r="A924" s="86"/>
    </row>
    <row r="925" ht="15.75" customHeight="1">
      <c r="A925" s="86"/>
    </row>
    <row r="926" ht="15.75" customHeight="1">
      <c r="A926" s="86"/>
    </row>
    <row r="927" ht="15.75" customHeight="1">
      <c r="A927" s="86"/>
    </row>
    <row r="928" ht="15.75" customHeight="1">
      <c r="A928" s="86"/>
    </row>
    <row r="929" ht="15.75" customHeight="1">
      <c r="A929" s="86"/>
    </row>
    <row r="930" ht="15.75" customHeight="1">
      <c r="A930" s="86"/>
    </row>
    <row r="931" ht="15.75" customHeight="1">
      <c r="A931" s="86"/>
    </row>
    <row r="932" ht="15.75" customHeight="1">
      <c r="A932" s="86"/>
    </row>
    <row r="933" ht="15.75" customHeight="1">
      <c r="A933" s="86"/>
    </row>
    <row r="934" ht="15.75" customHeight="1">
      <c r="A934" s="86"/>
    </row>
    <row r="935" ht="15.75" customHeight="1">
      <c r="A935" s="86"/>
    </row>
    <row r="936" ht="15.75" customHeight="1">
      <c r="A936" s="86"/>
    </row>
    <row r="937" ht="15.75" customHeight="1">
      <c r="A937" s="86"/>
    </row>
    <row r="938" ht="15.75" customHeight="1">
      <c r="A938" s="86"/>
    </row>
    <row r="939" ht="15.75" customHeight="1">
      <c r="A939" s="86"/>
    </row>
    <row r="940" ht="15.75" customHeight="1">
      <c r="A940" s="86"/>
    </row>
    <row r="941" ht="15.75" customHeight="1">
      <c r="A941" s="86"/>
    </row>
    <row r="942" ht="15.75" customHeight="1">
      <c r="A942" s="86"/>
    </row>
    <row r="943" ht="15.75" customHeight="1">
      <c r="A943" s="86"/>
    </row>
    <row r="944" ht="15.75" customHeight="1">
      <c r="A944" s="86"/>
    </row>
    <row r="945" ht="15.75" customHeight="1">
      <c r="A945" s="86"/>
    </row>
    <row r="946" ht="15.75" customHeight="1">
      <c r="A946" s="86"/>
    </row>
    <row r="947" ht="15.75" customHeight="1">
      <c r="A947" s="86"/>
    </row>
    <row r="948" ht="15.75" customHeight="1">
      <c r="A948" s="86"/>
    </row>
    <row r="949" ht="15.75" customHeight="1">
      <c r="A949" s="86"/>
    </row>
    <row r="950" ht="15.75" customHeight="1">
      <c r="A950" s="86"/>
    </row>
    <row r="951" ht="15.75" customHeight="1">
      <c r="A951" s="86"/>
    </row>
    <row r="952" ht="15.75" customHeight="1">
      <c r="A952" s="86"/>
    </row>
    <row r="953" ht="15.75" customHeight="1">
      <c r="A953" s="86"/>
    </row>
    <row r="954" ht="15.75" customHeight="1">
      <c r="A954" s="86"/>
    </row>
    <row r="955" ht="15.75" customHeight="1">
      <c r="A955" s="86"/>
    </row>
    <row r="956" ht="15.75" customHeight="1">
      <c r="A956" s="86"/>
    </row>
    <row r="957" ht="15.75" customHeight="1">
      <c r="A957" s="86"/>
    </row>
    <row r="958" ht="15.75" customHeight="1">
      <c r="A958" s="86"/>
    </row>
    <row r="959" ht="15.75" customHeight="1">
      <c r="A959" s="86"/>
    </row>
    <row r="960" ht="15.75" customHeight="1">
      <c r="A960" s="86"/>
    </row>
    <row r="961" ht="15.75" customHeight="1">
      <c r="A961" s="86"/>
    </row>
    <row r="962" ht="15.75" customHeight="1">
      <c r="A962" s="86"/>
    </row>
    <row r="963" ht="15.75" customHeight="1">
      <c r="A963" s="86"/>
    </row>
    <row r="964" ht="15.75" customHeight="1">
      <c r="A964" s="86"/>
    </row>
    <row r="965" ht="15.75" customHeight="1">
      <c r="A965" s="86"/>
    </row>
    <row r="966" ht="15.75" customHeight="1">
      <c r="A966" s="86"/>
    </row>
    <row r="967" ht="15.75" customHeight="1">
      <c r="A967" s="86"/>
    </row>
    <row r="968" ht="15.75" customHeight="1">
      <c r="A968" s="86"/>
    </row>
    <row r="969" ht="15.75" customHeight="1">
      <c r="A969" s="86"/>
    </row>
    <row r="970" ht="15.75" customHeight="1">
      <c r="A970" s="86"/>
    </row>
    <row r="971" ht="15.75" customHeight="1">
      <c r="A971" s="86"/>
    </row>
    <row r="972" ht="15.75" customHeight="1">
      <c r="A972" s="86"/>
    </row>
    <row r="973" ht="15.75" customHeight="1">
      <c r="A973" s="86"/>
    </row>
    <row r="974" ht="15.75" customHeight="1">
      <c r="A974" s="86"/>
    </row>
    <row r="975" ht="15.75" customHeight="1">
      <c r="A975" s="86"/>
    </row>
    <row r="976" ht="15.75" customHeight="1">
      <c r="A976" s="86"/>
    </row>
    <row r="977" ht="15.75" customHeight="1">
      <c r="A977" s="86"/>
    </row>
    <row r="978" ht="15.75" customHeight="1">
      <c r="A978" s="86"/>
    </row>
    <row r="979" ht="15.75" customHeight="1">
      <c r="A979" s="86"/>
    </row>
    <row r="980" ht="15.75" customHeight="1">
      <c r="A980" s="86"/>
    </row>
    <row r="981" ht="15.75" customHeight="1">
      <c r="A981" s="86"/>
    </row>
    <row r="982" ht="15.75" customHeight="1">
      <c r="A982" s="86"/>
    </row>
    <row r="983" ht="15.75" customHeight="1">
      <c r="A983" s="86"/>
    </row>
    <row r="984" ht="15.75" customHeight="1">
      <c r="A984" s="86"/>
    </row>
    <row r="985" ht="15.75" customHeight="1">
      <c r="A985" s="86"/>
    </row>
    <row r="986" ht="15.75" customHeight="1">
      <c r="A986" s="86"/>
    </row>
    <row r="987" ht="15.75" customHeight="1">
      <c r="A987" s="86"/>
    </row>
    <row r="988" ht="15.75" customHeight="1">
      <c r="A988" s="86"/>
    </row>
    <row r="989" ht="15.75" customHeight="1">
      <c r="A989" s="86"/>
    </row>
    <row r="990" ht="15.75" customHeight="1">
      <c r="A990" s="86"/>
    </row>
    <row r="991" ht="15.75" customHeight="1">
      <c r="A991" s="86"/>
    </row>
    <row r="992" ht="15.75" customHeight="1">
      <c r="A992" s="86"/>
    </row>
    <row r="993" ht="15.75" customHeight="1">
      <c r="A993" s="86"/>
    </row>
    <row r="994" ht="15.75" customHeight="1">
      <c r="A994" s="86"/>
    </row>
    <row r="995" ht="15.75" customHeight="1">
      <c r="A995" s="86"/>
    </row>
    <row r="996" ht="15.75" customHeight="1">
      <c r="A996" s="86"/>
    </row>
    <row r="997" ht="15.75" customHeight="1">
      <c r="A997" s="86"/>
    </row>
    <row r="998" ht="15.75" customHeight="1">
      <c r="A998" s="86"/>
    </row>
    <row r="999" ht="15.75" customHeight="1">
      <c r="A999" s="86"/>
    </row>
  </sheetData>
  <mergeCells count="26">
    <mergeCell ref="D2:F2"/>
    <mergeCell ref="D3:F3"/>
    <mergeCell ref="D4:F4"/>
    <mergeCell ref="D5:F5"/>
    <mergeCell ref="D6:F6"/>
    <mergeCell ref="D7:F7"/>
    <mergeCell ref="D8:F8"/>
    <mergeCell ref="D9:F9"/>
    <mergeCell ref="D10:F10"/>
    <mergeCell ref="D11:F11"/>
    <mergeCell ref="D12:F12"/>
    <mergeCell ref="D13:F13"/>
    <mergeCell ref="B16:F16"/>
    <mergeCell ref="B17:C17"/>
    <mergeCell ref="B27:C27"/>
    <mergeCell ref="B28:C28"/>
    <mergeCell ref="B29:C29"/>
    <mergeCell ref="B32:F32"/>
    <mergeCell ref="B35:F35"/>
    <mergeCell ref="B18:C18"/>
    <mergeCell ref="B19:C19"/>
    <mergeCell ref="B20:C20"/>
    <mergeCell ref="B21:C21"/>
    <mergeCell ref="B24:F24"/>
    <mergeCell ref="B25:C25"/>
    <mergeCell ref="B26:C26"/>
  </mergeCells>
  <printOptions/>
  <pageMargins bottom="0.75" footer="0.0" header="0.0" left="0.7" right="0.7"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D9EEB"/>
    <outlinePr summaryBelow="0" summaryRight="0"/>
  </sheetPr>
  <sheetViews>
    <sheetView workbookViewId="0">
      <pane xSplit="1.0" ySplit="3.0" topLeftCell="B4" activePane="bottomRight" state="frozen"/>
      <selection activeCell="B1" sqref="B1" pane="topRight"/>
      <selection activeCell="A4" sqref="A4" pane="bottomLeft"/>
      <selection activeCell="B4" sqref="B4" pane="bottomRight"/>
    </sheetView>
  </sheetViews>
  <sheetFormatPr customHeight="1" defaultColWidth="12.63" defaultRowHeight="15.75"/>
  <cols>
    <col customWidth="1" min="2" max="2" width="23.13"/>
    <col customWidth="1" min="3" max="3" width="25.63"/>
    <col customWidth="1" min="4" max="4" width="39.63"/>
    <col customWidth="1" min="5" max="5" width="38.88"/>
    <col customWidth="1" min="6" max="8" width="35.88"/>
    <col customWidth="1" min="9" max="9" width="16.38"/>
    <col customWidth="1" min="10" max="12" width="31.75"/>
    <col customWidth="1" min="13" max="13" width="19.63"/>
    <col customWidth="1" min="14" max="14" width="13.25"/>
    <col customWidth="1" min="16" max="19" width="28.63"/>
    <col customWidth="1" min="20" max="20" width="26.75"/>
    <col customWidth="1" min="21" max="21" width="15.5"/>
    <col customWidth="1" min="23" max="23" width="29.38"/>
    <col customWidth="1" min="24" max="24" width="19.25"/>
  </cols>
  <sheetData>
    <row r="1" ht="28.5" customHeight="1">
      <c r="A1" s="87"/>
      <c r="B1" s="88" t="s">
        <v>57</v>
      </c>
      <c r="I1" s="89"/>
      <c r="J1" s="90" t="s">
        <v>58</v>
      </c>
      <c r="K1" s="91"/>
      <c r="L1" s="91"/>
      <c r="M1" s="91"/>
      <c r="N1" s="91"/>
      <c r="O1" s="91"/>
      <c r="P1" s="92"/>
      <c r="Q1" s="93" t="s">
        <v>59</v>
      </c>
      <c r="R1" s="91"/>
      <c r="S1" s="91"/>
      <c r="T1" s="91"/>
      <c r="U1" s="91"/>
      <c r="V1" s="91"/>
      <c r="W1" s="92"/>
      <c r="X1" s="94" t="s">
        <v>60</v>
      </c>
      <c r="Y1" s="95"/>
      <c r="Z1" s="96">
        <f>COUNTA(X4:X164)</f>
        <v>159</v>
      </c>
    </row>
    <row r="2" ht="22.5" customHeight="1">
      <c r="A2" s="97"/>
      <c r="B2" s="98" t="s">
        <v>61</v>
      </c>
      <c r="C2" s="99"/>
      <c r="D2" s="99"/>
      <c r="E2" s="99"/>
      <c r="F2" s="99"/>
      <c r="G2" s="99"/>
      <c r="H2" s="99"/>
      <c r="I2" s="100"/>
      <c r="J2" s="101" t="s">
        <v>62</v>
      </c>
      <c r="K2" s="99"/>
      <c r="L2" s="100"/>
      <c r="M2" s="102" t="s">
        <v>63</v>
      </c>
      <c r="N2" s="99"/>
      <c r="O2" s="99"/>
      <c r="P2" s="100"/>
      <c r="Q2" s="102" t="s">
        <v>64</v>
      </c>
      <c r="R2" s="99"/>
      <c r="S2" s="100"/>
      <c r="T2" s="102" t="s">
        <v>65</v>
      </c>
      <c r="U2" s="99"/>
      <c r="V2" s="99"/>
      <c r="W2" s="100"/>
      <c r="X2" s="103"/>
      <c r="Y2" s="104"/>
    </row>
    <row r="3" ht="70.5" customHeight="1">
      <c r="A3" s="105" t="s">
        <v>66</v>
      </c>
      <c r="B3" s="106" t="s">
        <v>67</v>
      </c>
      <c r="C3" s="106" t="s">
        <v>68</v>
      </c>
      <c r="D3" s="106" t="s">
        <v>69</v>
      </c>
      <c r="E3" s="107" t="s">
        <v>70</v>
      </c>
      <c r="F3" s="108" t="s">
        <v>71</v>
      </c>
      <c r="G3" s="109" t="s">
        <v>72</v>
      </c>
      <c r="H3" s="106" t="s">
        <v>73</v>
      </c>
      <c r="I3" s="110" t="s">
        <v>74</v>
      </c>
      <c r="J3" s="111" t="s">
        <v>75</v>
      </c>
      <c r="K3" s="111" t="s">
        <v>76</v>
      </c>
      <c r="L3" s="111" t="s">
        <v>77</v>
      </c>
      <c r="M3" s="111" t="s">
        <v>78</v>
      </c>
      <c r="N3" s="111" t="s">
        <v>79</v>
      </c>
      <c r="O3" s="111" t="s">
        <v>80</v>
      </c>
      <c r="P3" s="111" t="s">
        <v>81</v>
      </c>
      <c r="Q3" s="111" t="s">
        <v>82</v>
      </c>
      <c r="R3" s="111" t="s">
        <v>83</v>
      </c>
      <c r="S3" s="111" t="s">
        <v>84</v>
      </c>
      <c r="T3" s="111" t="s">
        <v>85</v>
      </c>
      <c r="U3" s="111" t="s">
        <v>86</v>
      </c>
      <c r="V3" s="111" t="s">
        <v>87</v>
      </c>
      <c r="W3" s="111" t="s">
        <v>88</v>
      </c>
      <c r="X3" s="111" t="s">
        <v>8</v>
      </c>
      <c r="Y3" s="111" t="s">
        <v>89</v>
      </c>
    </row>
    <row r="4" ht="70.5" customHeight="1">
      <c r="A4" s="112" t="s">
        <v>90</v>
      </c>
      <c r="B4" s="113" t="s">
        <v>91</v>
      </c>
      <c r="C4" s="113" t="s">
        <v>92</v>
      </c>
      <c r="D4" s="114" t="s">
        <v>93</v>
      </c>
      <c r="E4" s="115" t="s">
        <v>94</v>
      </c>
      <c r="F4" s="115" t="s">
        <v>95</v>
      </c>
      <c r="G4" s="115" t="s">
        <v>96</v>
      </c>
      <c r="H4" s="115" t="s">
        <v>97</v>
      </c>
      <c r="I4" s="116" t="s">
        <v>98</v>
      </c>
      <c r="J4" s="117" t="s">
        <v>99</v>
      </c>
      <c r="K4" s="117" t="s">
        <v>100</v>
      </c>
      <c r="L4" s="117" t="s">
        <v>101</v>
      </c>
      <c r="M4" s="118" t="s">
        <v>102</v>
      </c>
      <c r="N4" s="118" t="s">
        <v>103</v>
      </c>
      <c r="O4" s="119">
        <v>2.0</v>
      </c>
      <c r="P4" s="113" t="s">
        <v>104</v>
      </c>
      <c r="Q4" s="120" t="s">
        <v>105</v>
      </c>
      <c r="R4" s="120" t="s">
        <v>105</v>
      </c>
      <c r="S4" s="120" t="s">
        <v>105</v>
      </c>
      <c r="T4" s="118" t="s">
        <v>102</v>
      </c>
      <c r="U4" s="118" t="s">
        <v>103</v>
      </c>
      <c r="V4" s="118">
        <v>2.0</v>
      </c>
      <c r="W4" s="121" t="s">
        <v>106</v>
      </c>
      <c r="X4" s="122" t="s">
        <v>19</v>
      </c>
      <c r="Y4" s="112" t="s">
        <v>66</v>
      </c>
    </row>
    <row r="5" ht="70.5" customHeight="1">
      <c r="A5" s="112" t="s">
        <v>107</v>
      </c>
      <c r="B5" s="113" t="s">
        <v>91</v>
      </c>
      <c r="C5" s="113" t="s">
        <v>92</v>
      </c>
      <c r="D5" s="114" t="s">
        <v>108</v>
      </c>
      <c r="E5" s="115" t="s">
        <v>109</v>
      </c>
      <c r="F5" s="115" t="s">
        <v>110</v>
      </c>
      <c r="G5" s="115" t="s">
        <v>96</v>
      </c>
      <c r="H5" s="115" t="s">
        <v>111</v>
      </c>
      <c r="I5" s="116" t="s">
        <v>98</v>
      </c>
      <c r="J5" s="117" t="s">
        <v>112</v>
      </c>
      <c r="K5" s="117" t="s">
        <v>113</v>
      </c>
      <c r="L5" s="117" t="s">
        <v>114</v>
      </c>
      <c r="M5" s="118" t="s">
        <v>115</v>
      </c>
      <c r="N5" s="118" t="s">
        <v>116</v>
      </c>
      <c r="O5" s="118">
        <v>1.0</v>
      </c>
      <c r="P5" s="113" t="s">
        <v>117</v>
      </c>
      <c r="Q5" s="120" t="s">
        <v>105</v>
      </c>
      <c r="R5" s="120" t="s">
        <v>118</v>
      </c>
      <c r="S5" s="120" t="s">
        <v>105</v>
      </c>
      <c r="T5" s="118" t="s">
        <v>115</v>
      </c>
      <c r="U5" s="118" t="s">
        <v>116</v>
      </c>
      <c r="V5" s="118">
        <v>1.0</v>
      </c>
      <c r="W5" s="120" t="s">
        <v>119</v>
      </c>
      <c r="X5" s="122" t="s">
        <v>19</v>
      </c>
      <c r="Y5" s="112" t="s">
        <v>66</v>
      </c>
    </row>
    <row r="6" ht="70.5" customHeight="1">
      <c r="A6" s="112" t="s">
        <v>120</v>
      </c>
      <c r="B6" s="113" t="s">
        <v>91</v>
      </c>
      <c r="C6" s="113" t="s">
        <v>92</v>
      </c>
      <c r="D6" s="114" t="s">
        <v>121</v>
      </c>
      <c r="E6" s="115" t="s">
        <v>122</v>
      </c>
      <c r="F6" s="115" t="s">
        <v>123</v>
      </c>
      <c r="G6" s="115" t="s">
        <v>124</v>
      </c>
      <c r="H6" s="115" t="s">
        <v>125</v>
      </c>
      <c r="I6" s="116" t="s">
        <v>98</v>
      </c>
      <c r="J6" s="117" t="s">
        <v>126</v>
      </c>
      <c r="K6" s="123" t="s">
        <v>105</v>
      </c>
      <c r="L6" s="117" t="s">
        <v>127</v>
      </c>
      <c r="M6" s="118" t="s">
        <v>128</v>
      </c>
      <c r="N6" s="118" t="s">
        <v>103</v>
      </c>
      <c r="O6" s="118">
        <v>2.0</v>
      </c>
      <c r="P6" s="113" t="s">
        <v>129</v>
      </c>
      <c r="Q6" s="124" t="s">
        <v>130</v>
      </c>
      <c r="R6" s="120" t="s">
        <v>131</v>
      </c>
      <c r="S6" s="120" t="s">
        <v>105</v>
      </c>
      <c r="T6" s="118" t="s">
        <v>128</v>
      </c>
      <c r="U6" s="118" t="s">
        <v>116</v>
      </c>
      <c r="V6" s="118">
        <v>1.0</v>
      </c>
      <c r="W6" s="125" t="s">
        <v>132</v>
      </c>
      <c r="X6" s="122" t="s">
        <v>19</v>
      </c>
      <c r="Y6" s="112" t="s">
        <v>66</v>
      </c>
    </row>
    <row r="7" ht="70.5" customHeight="1">
      <c r="A7" s="112" t="s">
        <v>133</v>
      </c>
      <c r="B7" s="113" t="s">
        <v>91</v>
      </c>
      <c r="C7" s="113" t="s">
        <v>92</v>
      </c>
      <c r="D7" s="114" t="s">
        <v>134</v>
      </c>
      <c r="E7" s="115" t="s">
        <v>135</v>
      </c>
      <c r="F7" s="115" t="s">
        <v>136</v>
      </c>
      <c r="G7" s="115" t="s">
        <v>137</v>
      </c>
      <c r="H7" s="115" t="s">
        <v>138</v>
      </c>
      <c r="I7" s="116" t="s">
        <v>98</v>
      </c>
      <c r="J7" s="123" t="s">
        <v>105</v>
      </c>
      <c r="K7" s="123" t="s">
        <v>105</v>
      </c>
      <c r="L7" s="117" t="s">
        <v>139</v>
      </c>
      <c r="M7" s="118" t="s">
        <v>128</v>
      </c>
      <c r="N7" s="118" t="s">
        <v>116</v>
      </c>
      <c r="O7" s="118">
        <v>1.0</v>
      </c>
      <c r="P7" s="113" t="s">
        <v>140</v>
      </c>
      <c r="Q7" s="120" t="s">
        <v>105</v>
      </c>
      <c r="R7" s="124" t="s">
        <v>141</v>
      </c>
      <c r="S7" s="124" t="s">
        <v>142</v>
      </c>
      <c r="T7" s="118" t="s">
        <v>128</v>
      </c>
      <c r="U7" s="118" t="s">
        <v>116</v>
      </c>
      <c r="V7" s="118">
        <v>1.0</v>
      </c>
      <c r="W7" s="120" t="s">
        <v>143</v>
      </c>
      <c r="X7" s="122" t="s">
        <v>19</v>
      </c>
      <c r="Y7" s="112" t="s">
        <v>66</v>
      </c>
    </row>
    <row r="8" ht="70.5" customHeight="1">
      <c r="A8" s="112" t="s">
        <v>144</v>
      </c>
      <c r="B8" s="113" t="s">
        <v>91</v>
      </c>
      <c r="C8" s="113" t="s">
        <v>92</v>
      </c>
      <c r="D8" s="114" t="s">
        <v>145</v>
      </c>
      <c r="E8" s="115" t="s">
        <v>146</v>
      </c>
      <c r="F8" s="115" t="s">
        <v>147</v>
      </c>
      <c r="G8" s="115" t="s">
        <v>148</v>
      </c>
      <c r="H8" s="115" t="s">
        <v>149</v>
      </c>
      <c r="I8" s="116" t="s">
        <v>98</v>
      </c>
      <c r="J8" s="123" t="s">
        <v>105</v>
      </c>
      <c r="K8" s="117" t="s">
        <v>150</v>
      </c>
      <c r="L8" s="117" t="s">
        <v>151</v>
      </c>
      <c r="M8" s="118" t="s">
        <v>152</v>
      </c>
      <c r="N8" s="118" t="s">
        <v>103</v>
      </c>
      <c r="O8" s="118">
        <v>3.0</v>
      </c>
      <c r="P8" s="113" t="s">
        <v>153</v>
      </c>
      <c r="Q8" s="125" t="s">
        <v>154</v>
      </c>
      <c r="R8" s="120" t="s">
        <v>155</v>
      </c>
      <c r="S8" s="120" t="s">
        <v>156</v>
      </c>
      <c r="T8" s="118" t="s">
        <v>152</v>
      </c>
      <c r="U8" s="118" t="s">
        <v>116</v>
      </c>
      <c r="V8" s="118">
        <v>2.0</v>
      </c>
      <c r="W8" s="125" t="s">
        <v>157</v>
      </c>
      <c r="X8" s="122" t="s">
        <v>21</v>
      </c>
      <c r="Y8" s="112" t="s">
        <v>66</v>
      </c>
    </row>
    <row r="9" ht="70.5" customHeight="1">
      <c r="A9" s="112" t="s">
        <v>158</v>
      </c>
      <c r="B9" s="113" t="s">
        <v>91</v>
      </c>
      <c r="C9" s="113" t="s">
        <v>159</v>
      </c>
      <c r="D9" s="114" t="s">
        <v>160</v>
      </c>
      <c r="E9" s="115" t="s">
        <v>161</v>
      </c>
      <c r="F9" s="115" t="s">
        <v>162</v>
      </c>
      <c r="G9" s="115" t="s">
        <v>163</v>
      </c>
      <c r="H9" s="115" t="s">
        <v>164</v>
      </c>
      <c r="I9" s="116" t="s">
        <v>98</v>
      </c>
      <c r="J9" s="126" t="s">
        <v>165</v>
      </c>
      <c r="K9" s="117" t="s">
        <v>166</v>
      </c>
      <c r="L9" s="126" t="s">
        <v>167</v>
      </c>
      <c r="M9" s="118" t="s">
        <v>102</v>
      </c>
      <c r="N9" s="118" t="s">
        <v>103</v>
      </c>
      <c r="O9" s="118">
        <v>2.0</v>
      </c>
      <c r="P9" s="113" t="s">
        <v>168</v>
      </c>
      <c r="Q9" s="120" t="s">
        <v>105</v>
      </c>
      <c r="R9" s="120" t="s">
        <v>105</v>
      </c>
      <c r="S9" s="127" t="s">
        <v>169</v>
      </c>
      <c r="T9" s="118" t="s">
        <v>102</v>
      </c>
      <c r="U9" s="118" t="s">
        <v>116</v>
      </c>
      <c r="V9" s="118">
        <v>2.0</v>
      </c>
      <c r="W9" s="127" t="s">
        <v>170</v>
      </c>
      <c r="X9" s="128" t="s">
        <v>19</v>
      </c>
      <c r="Y9" s="112" t="s">
        <v>66</v>
      </c>
    </row>
    <row r="10" ht="70.5" customHeight="1">
      <c r="A10" s="112" t="s">
        <v>171</v>
      </c>
      <c r="B10" s="113" t="s">
        <v>91</v>
      </c>
      <c r="C10" s="113" t="s">
        <v>159</v>
      </c>
      <c r="D10" s="114" t="s">
        <v>172</v>
      </c>
      <c r="E10" s="115" t="s">
        <v>173</v>
      </c>
      <c r="F10" s="115" t="s">
        <v>174</v>
      </c>
      <c r="G10" s="115" t="s">
        <v>175</v>
      </c>
      <c r="H10" s="115" t="s">
        <v>176</v>
      </c>
      <c r="I10" s="116" t="s">
        <v>98</v>
      </c>
      <c r="J10" s="126" t="s">
        <v>177</v>
      </c>
      <c r="K10" s="123" t="s">
        <v>178</v>
      </c>
      <c r="L10" s="129" t="s">
        <v>179</v>
      </c>
      <c r="M10" s="118" t="s">
        <v>102</v>
      </c>
      <c r="N10" s="118" t="s">
        <v>103</v>
      </c>
      <c r="O10" s="118">
        <v>2.0</v>
      </c>
      <c r="P10" s="113" t="s">
        <v>180</v>
      </c>
      <c r="Q10" s="120" t="s">
        <v>105</v>
      </c>
      <c r="R10" s="120" t="s">
        <v>105</v>
      </c>
      <c r="S10" s="127" t="s">
        <v>169</v>
      </c>
      <c r="T10" s="118" t="s">
        <v>102</v>
      </c>
      <c r="U10" s="118" t="s">
        <v>103</v>
      </c>
      <c r="V10" s="118">
        <v>2.0</v>
      </c>
      <c r="W10" s="127" t="s">
        <v>181</v>
      </c>
      <c r="X10" s="128" t="s">
        <v>19</v>
      </c>
      <c r="Y10" s="112" t="s">
        <v>66</v>
      </c>
    </row>
    <row r="11" ht="70.5" customHeight="1">
      <c r="A11" s="112" t="s">
        <v>182</v>
      </c>
      <c r="B11" s="113" t="s">
        <v>91</v>
      </c>
      <c r="C11" s="113" t="s">
        <v>159</v>
      </c>
      <c r="D11" s="114" t="s">
        <v>183</v>
      </c>
      <c r="E11" s="115" t="s">
        <v>184</v>
      </c>
      <c r="F11" s="115" t="s">
        <v>185</v>
      </c>
      <c r="G11" s="115" t="s">
        <v>186</v>
      </c>
      <c r="H11" s="115" t="s">
        <v>187</v>
      </c>
      <c r="I11" s="116" t="s">
        <v>98</v>
      </c>
      <c r="J11" s="117" t="s">
        <v>188</v>
      </c>
      <c r="K11" s="123" t="s">
        <v>105</v>
      </c>
      <c r="L11" s="123" t="s">
        <v>105</v>
      </c>
      <c r="M11" s="118" t="s">
        <v>115</v>
      </c>
      <c r="N11" s="118" t="s">
        <v>116</v>
      </c>
      <c r="O11" s="118">
        <v>1.0</v>
      </c>
      <c r="P11" s="113" t="s">
        <v>189</v>
      </c>
      <c r="Q11" s="120" t="s">
        <v>105</v>
      </c>
      <c r="R11" s="120" t="s">
        <v>105</v>
      </c>
      <c r="S11" s="120" t="s">
        <v>105</v>
      </c>
      <c r="T11" s="118" t="s">
        <v>115</v>
      </c>
      <c r="U11" s="118" t="s">
        <v>116</v>
      </c>
      <c r="V11" s="118">
        <v>1.0</v>
      </c>
      <c r="W11" s="120" t="s">
        <v>190</v>
      </c>
      <c r="X11" s="128" t="s">
        <v>21</v>
      </c>
      <c r="Y11" s="112" t="s">
        <v>66</v>
      </c>
    </row>
    <row r="12" ht="70.5" customHeight="1">
      <c r="A12" s="112" t="s">
        <v>191</v>
      </c>
      <c r="B12" s="113" t="s">
        <v>91</v>
      </c>
      <c r="C12" s="113" t="s">
        <v>159</v>
      </c>
      <c r="D12" s="114" t="s">
        <v>192</v>
      </c>
      <c r="E12" s="115" t="s">
        <v>193</v>
      </c>
      <c r="F12" s="115" t="s">
        <v>194</v>
      </c>
      <c r="G12" s="115" t="s">
        <v>195</v>
      </c>
      <c r="H12" s="115" t="s">
        <v>196</v>
      </c>
      <c r="I12" s="116" t="s">
        <v>98</v>
      </c>
      <c r="J12" s="117" t="s">
        <v>197</v>
      </c>
      <c r="K12" s="123" t="s">
        <v>105</v>
      </c>
      <c r="L12" s="123" t="s">
        <v>105</v>
      </c>
      <c r="M12" s="118" t="s">
        <v>128</v>
      </c>
      <c r="N12" s="118" t="s">
        <v>116</v>
      </c>
      <c r="O12" s="118">
        <v>1.0</v>
      </c>
      <c r="P12" s="113" t="s">
        <v>198</v>
      </c>
      <c r="Q12" s="120" t="s">
        <v>105</v>
      </c>
      <c r="R12" s="120" t="s">
        <v>105</v>
      </c>
      <c r="S12" s="120" t="s">
        <v>105</v>
      </c>
      <c r="T12" s="118" t="s">
        <v>128</v>
      </c>
      <c r="U12" s="118" t="s">
        <v>116</v>
      </c>
      <c r="V12" s="118">
        <v>1.0</v>
      </c>
      <c r="W12" s="120" t="s">
        <v>199</v>
      </c>
      <c r="X12" s="128" t="s">
        <v>21</v>
      </c>
      <c r="Y12" s="112" t="s">
        <v>66</v>
      </c>
    </row>
    <row r="13" ht="70.5" customHeight="1">
      <c r="A13" s="112" t="s">
        <v>200</v>
      </c>
      <c r="B13" s="113" t="s">
        <v>91</v>
      </c>
      <c r="C13" s="113" t="s">
        <v>159</v>
      </c>
      <c r="D13" s="114" t="s">
        <v>201</v>
      </c>
      <c r="E13" s="115" t="s">
        <v>202</v>
      </c>
      <c r="F13" s="115" t="s">
        <v>203</v>
      </c>
      <c r="G13" s="115" t="s">
        <v>204</v>
      </c>
      <c r="H13" s="115" t="s">
        <v>205</v>
      </c>
      <c r="I13" s="116" t="s">
        <v>98</v>
      </c>
      <c r="J13" s="117" t="s">
        <v>206</v>
      </c>
      <c r="K13" s="123" t="s">
        <v>105</v>
      </c>
      <c r="L13" s="117" t="s">
        <v>207</v>
      </c>
      <c r="M13" s="118" t="s">
        <v>115</v>
      </c>
      <c r="N13" s="118" t="s">
        <v>116</v>
      </c>
      <c r="O13" s="118">
        <v>1.0</v>
      </c>
      <c r="P13" s="113" t="s">
        <v>208</v>
      </c>
      <c r="Q13" s="120" t="s">
        <v>105</v>
      </c>
      <c r="R13" s="120" t="s">
        <v>105</v>
      </c>
      <c r="S13" s="120" t="s">
        <v>105</v>
      </c>
      <c r="T13" s="118" t="s">
        <v>115</v>
      </c>
      <c r="U13" s="118" t="s">
        <v>116</v>
      </c>
      <c r="V13" s="118">
        <v>1.0</v>
      </c>
      <c r="W13" s="120" t="s">
        <v>209</v>
      </c>
      <c r="X13" s="128" t="s">
        <v>19</v>
      </c>
      <c r="Y13" s="112" t="s">
        <v>66</v>
      </c>
    </row>
    <row r="14" ht="70.5" customHeight="1">
      <c r="A14" s="112" t="s">
        <v>210</v>
      </c>
      <c r="B14" s="113" t="s">
        <v>91</v>
      </c>
      <c r="C14" s="113" t="s">
        <v>159</v>
      </c>
      <c r="D14" s="114" t="s">
        <v>211</v>
      </c>
      <c r="E14" s="115" t="s">
        <v>212</v>
      </c>
      <c r="F14" s="115" t="s">
        <v>213</v>
      </c>
      <c r="G14" s="115" t="s">
        <v>214</v>
      </c>
      <c r="H14" s="115" t="s">
        <v>215</v>
      </c>
      <c r="I14" s="116" t="s">
        <v>98</v>
      </c>
      <c r="J14" s="117" t="s">
        <v>216</v>
      </c>
      <c r="K14" s="117" t="s">
        <v>217</v>
      </c>
      <c r="L14" s="123" t="s">
        <v>105</v>
      </c>
      <c r="M14" s="118" t="s">
        <v>115</v>
      </c>
      <c r="N14" s="118" t="s">
        <v>116</v>
      </c>
      <c r="O14" s="118">
        <v>1.0</v>
      </c>
      <c r="P14" s="113" t="s">
        <v>218</v>
      </c>
      <c r="Q14" s="120" t="s">
        <v>105</v>
      </c>
      <c r="R14" s="120" t="s">
        <v>105</v>
      </c>
      <c r="S14" s="120" t="s">
        <v>105</v>
      </c>
      <c r="T14" s="118" t="s">
        <v>115</v>
      </c>
      <c r="U14" s="118" t="s">
        <v>116</v>
      </c>
      <c r="V14" s="118">
        <v>1.0</v>
      </c>
      <c r="W14" s="120" t="s">
        <v>219</v>
      </c>
      <c r="X14" s="128" t="s">
        <v>19</v>
      </c>
      <c r="Y14" s="112" t="s">
        <v>66</v>
      </c>
    </row>
    <row r="15" ht="70.5" customHeight="1">
      <c r="A15" s="112" t="s">
        <v>220</v>
      </c>
      <c r="B15" s="113" t="s">
        <v>91</v>
      </c>
      <c r="C15" s="113" t="s">
        <v>159</v>
      </c>
      <c r="D15" s="114" t="s">
        <v>221</v>
      </c>
      <c r="E15" s="115" t="s">
        <v>222</v>
      </c>
      <c r="F15" s="115" t="s">
        <v>223</v>
      </c>
      <c r="G15" s="115" t="s">
        <v>224</v>
      </c>
      <c r="H15" s="115" t="s">
        <v>225</v>
      </c>
      <c r="I15" s="116" t="s">
        <v>98</v>
      </c>
      <c r="J15" s="117" t="s">
        <v>226</v>
      </c>
      <c r="K15" s="123" t="s">
        <v>105</v>
      </c>
      <c r="L15" s="117" t="s">
        <v>227</v>
      </c>
      <c r="M15" s="118" t="s">
        <v>115</v>
      </c>
      <c r="N15" s="118" t="s">
        <v>103</v>
      </c>
      <c r="O15" s="118">
        <v>1.0</v>
      </c>
      <c r="P15" s="113" t="s">
        <v>228</v>
      </c>
      <c r="Q15" s="120" t="s">
        <v>105</v>
      </c>
      <c r="R15" s="120" t="s">
        <v>105</v>
      </c>
      <c r="S15" s="120" t="s">
        <v>105</v>
      </c>
      <c r="T15" s="118" t="s">
        <v>115</v>
      </c>
      <c r="U15" s="118" t="s">
        <v>103</v>
      </c>
      <c r="V15" s="118">
        <v>1.0</v>
      </c>
      <c r="W15" s="120" t="s">
        <v>229</v>
      </c>
      <c r="X15" s="128" t="s">
        <v>19</v>
      </c>
      <c r="Y15" s="112" t="s">
        <v>66</v>
      </c>
    </row>
    <row r="16" ht="70.5" customHeight="1">
      <c r="A16" s="112" t="s">
        <v>230</v>
      </c>
      <c r="B16" s="113" t="s">
        <v>91</v>
      </c>
      <c r="C16" s="113" t="s">
        <v>159</v>
      </c>
      <c r="D16" s="114" t="s">
        <v>231</v>
      </c>
      <c r="E16" s="115" t="s">
        <v>232</v>
      </c>
      <c r="F16" s="115" t="s">
        <v>233</v>
      </c>
      <c r="G16" s="115" t="s">
        <v>234</v>
      </c>
      <c r="H16" s="116" t="s">
        <v>235</v>
      </c>
      <c r="I16" s="116" t="s">
        <v>98</v>
      </c>
      <c r="J16" s="117" t="s">
        <v>236</v>
      </c>
      <c r="K16" s="123" t="s">
        <v>105</v>
      </c>
      <c r="L16" s="117" t="s">
        <v>207</v>
      </c>
      <c r="M16" s="118" t="s">
        <v>115</v>
      </c>
      <c r="N16" s="118" t="s">
        <v>116</v>
      </c>
      <c r="O16" s="118">
        <v>1.0</v>
      </c>
      <c r="P16" s="113" t="s">
        <v>237</v>
      </c>
      <c r="Q16" s="120" t="s">
        <v>105</v>
      </c>
      <c r="R16" s="120" t="s">
        <v>105</v>
      </c>
      <c r="S16" s="120" t="s">
        <v>105</v>
      </c>
      <c r="T16" s="118" t="s">
        <v>115</v>
      </c>
      <c r="U16" s="118" t="s">
        <v>116</v>
      </c>
      <c r="V16" s="118">
        <v>1.0</v>
      </c>
      <c r="W16" s="120" t="s">
        <v>238</v>
      </c>
      <c r="X16" s="128" t="s">
        <v>21</v>
      </c>
      <c r="Y16" s="112" t="s">
        <v>66</v>
      </c>
    </row>
    <row r="17" ht="70.5" customHeight="1">
      <c r="A17" s="112" t="s">
        <v>239</v>
      </c>
      <c r="B17" s="113" t="s">
        <v>91</v>
      </c>
      <c r="C17" s="113" t="s">
        <v>159</v>
      </c>
      <c r="D17" s="114" t="s">
        <v>240</v>
      </c>
      <c r="E17" s="115" t="s">
        <v>241</v>
      </c>
      <c r="F17" s="115" t="s">
        <v>242</v>
      </c>
      <c r="G17" s="115" t="s">
        <v>243</v>
      </c>
      <c r="H17" s="116" t="s">
        <v>244</v>
      </c>
      <c r="I17" s="116" t="s">
        <v>98</v>
      </c>
      <c r="J17" s="130" t="s">
        <v>105</v>
      </c>
      <c r="K17" s="123" t="s">
        <v>105</v>
      </c>
      <c r="L17" s="117" t="s">
        <v>245</v>
      </c>
      <c r="M17" s="118" t="s">
        <v>115</v>
      </c>
      <c r="N17" s="118" t="s">
        <v>103</v>
      </c>
      <c r="O17" s="118">
        <v>1.0</v>
      </c>
      <c r="P17" s="113" t="s">
        <v>246</v>
      </c>
      <c r="Q17" s="120" t="s">
        <v>105</v>
      </c>
      <c r="R17" s="120" t="s">
        <v>105</v>
      </c>
      <c r="S17" s="120" t="s">
        <v>105</v>
      </c>
      <c r="T17" s="118" t="s">
        <v>115</v>
      </c>
      <c r="U17" s="118" t="s">
        <v>103</v>
      </c>
      <c r="V17" s="118">
        <v>1.0</v>
      </c>
      <c r="W17" s="120" t="s">
        <v>247</v>
      </c>
      <c r="X17" s="122" t="s">
        <v>21</v>
      </c>
      <c r="Y17" s="112" t="s">
        <v>66</v>
      </c>
    </row>
    <row r="18" ht="70.5" customHeight="1">
      <c r="A18" s="112" t="s">
        <v>248</v>
      </c>
      <c r="B18" s="113" t="s">
        <v>91</v>
      </c>
      <c r="C18" s="113" t="s">
        <v>159</v>
      </c>
      <c r="D18" s="114" t="s">
        <v>249</v>
      </c>
      <c r="E18" s="115" t="s">
        <v>250</v>
      </c>
      <c r="F18" s="115" t="s">
        <v>251</v>
      </c>
      <c r="G18" s="115" t="s">
        <v>252</v>
      </c>
      <c r="H18" s="116" t="s">
        <v>253</v>
      </c>
      <c r="I18" s="116" t="s">
        <v>98</v>
      </c>
      <c r="J18" s="117" t="s">
        <v>254</v>
      </c>
      <c r="K18" s="123" t="s">
        <v>105</v>
      </c>
      <c r="L18" s="117" t="s">
        <v>255</v>
      </c>
      <c r="M18" s="118" t="s">
        <v>128</v>
      </c>
      <c r="N18" s="118" t="s">
        <v>116</v>
      </c>
      <c r="O18" s="118">
        <v>1.0</v>
      </c>
      <c r="P18" s="113" t="s">
        <v>256</v>
      </c>
      <c r="Q18" s="120" t="s">
        <v>105</v>
      </c>
      <c r="R18" s="120" t="s">
        <v>257</v>
      </c>
      <c r="S18" s="120" t="s">
        <v>258</v>
      </c>
      <c r="T18" s="118" t="s">
        <v>128</v>
      </c>
      <c r="U18" s="118" t="s">
        <v>116</v>
      </c>
      <c r="V18" s="118">
        <v>1.0</v>
      </c>
      <c r="W18" s="120" t="s">
        <v>259</v>
      </c>
      <c r="X18" s="122" t="s">
        <v>21</v>
      </c>
      <c r="Y18" s="112" t="s">
        <v>66</v>
      </c>
    </row>
    <row r="19" ht="70.5" customHeight="1">
      <c r="A19" s="112" t="s">
        <v>260</v>
      </c>
      <c r="B19" s="113" t="s">
        <v>91</v>
      </c>
      <c r="C19" s="113" t="s">
        <v>261</v>
      </c>
      <c r="D19" s="114" t="s">
        <v>262</v>
      </c>
      <c r="E19" s="115" t="s">
        <v>263</v>
      </c>
      <c r="F19" s="115" t="s">
        <v>264</v>
      </c>
      <c r="G19" s="115" t="s">
        <v>265</v>
      </c>
      <c r="H19" s="116" t="s">
        <v>266</v>
      </c>
      <c r="I19" s="116" t="s">
        <v>98</v>
      </c>
      <c r="J19" s="117" t="s">
        <v>267</v>
      </c>
      <c r="K19" s="117" t="s">
        <v>268</v>
      </c>
      <c r="L19" s="117" t="s">
        <v>269</v>
      </c>
      <c r="M19" s="118" t="s">
        <v>115</v>
      </c>
      <c r="N19" s="118" t="s">
        <v>116</v>
      </c>
      <c r="O19" s="118">
        <v>1.0</v>
      </c>
      <c r="P19" s="113" t="s">
        <v>270</v>
      </c>
      <c r="Q19" s="120" t="s">
        <v>105</v>
      </c>
      <c r="R19" s="120" t="s">
        <v>105</v>
      </c>
      <c r="S19" s="120" t="s">
        <v>271</v>
      </c>
      <c r="T19" s="118" t="s">
        <v>115</v>
      </c>
      <c r="U19" s="118" t="s">
        <v>116</v>
      </c>
      <c r="V19" s="118">
        <v>1.0</v>
      </c>
      <c r="W19" s="120" t="s">
        <v>272</v>
      </c>
      <c r="X19" s="128" t="s">
        <v>21</v>
      </c>
      <c r="Y19" s="112" t="s">
        <v>66</v>
      </c>
    </row>
    <row r="20" ht="70.5" customHeight="1">
      <c r="A20" s="112" t="s">
        <v>273</v>
      </c>
      <c r="B20" s="113" t="s">
        <v>91</v>
      </c>
      <c r="C20" s="113" t="s">
        <v>261</v>
      </c>
      <c r="D20" s="114" t="s">
        <v>274</v>
      </c>
      <c r="E20" s="115" t="s">
        <v>275</v>
      </c>
      <c r="F20" s="115" t="s">
        <v>276</v>
      </c>
      <c r="G20" s="115" t="s">
        <v>265</v>
      </c>
      <c r="H20" s="116" t="s">
        <v>277</v>
      </c>
      <c r="I20" s="116" t="s">
        <v>98</v>
      </c>
      <c r="J20" s="117" t="s">
        <v>278</v>
      </c>
      <c r="K20" s="117" t="s">
        <v>279</v>
      </c>
      <c r="L20" s="117" t="s">
        <v>280</v>
      </c>
      <c r="M20" s="118" t="s">
        <v>115</v>
      </c>
      <c r="N20" s="118" t="s">
        <v>116</v>
      </c>
      <c r="O20" s="118">
        <v>1.0</v>
      </c>
      <c r="P20" s="113" t="s">
        <v>270</v>
      </c>
      <c r="Q20" s="120" t="s">
        <v>105</v>
      </c>
      <c r="R20" s="120" t="s">
        <v>105</v>
      </c>
      <c r="S20" s="120" t="s">
        <v>105</v>
      </c>
      <c r="T20" s="118" t="s">
        <v>115</v>
      </c>
      <c r="U20" s="118" t="s">
        <v>116</v>
      </c>
      <c r="V20" s="118">
        <v>1.0</v>
      </c>
      <c r="W20" s="120" t="s">
        <v>281</v>
      </c>
      <c r="X20" s="128" t="s">
        <v>21</v>
      </c>
      <c r="Y20" s="112" t="s">
        <v>66</v>
      </c>
    </row>
    <row r="21" ht="70.5" customHeight="1">
      <c r="A21" s="112" t="s">
        <v>282</v>
      </c>
      <c r="B21" s="113" t="s">
        <v>91</v>
      </c>
      <c r="C21" s="113" t="s">
        <v>261</v>
      </c>
      <c r="D21" s="114" t="s">
        <v>283</v>
      </c>
      <c r="E21" s="115" t="s">
        <v>284</v>
      </c>
      <c r="F21" s="115" t="s">
        <v>285</v>
      </c>
      <c r="G21" s="115" t="s">
        <v>286</v>
      </c>
      <c r="H21" s="116" t="s">
        <v>287</v>
      </c>
      <c r="I21" s="116" t="s">
        <v>98</v>
      </c>
      <c r="J21" s="117" t="s">
        <v>288</v>
      </c>
      <c r="K21" s="113" t="s">
        <v>289</v>
      </c>
      <c r="L21" s="123" t="s">
        <v>105</v>
      </c>
      <c r="M21" s="118" t="s">
        <v>115</v>
      </c>
      <c r="N21" s="118" t="s">
        <v>116</v>
      </c>
      <c r="O21" s="118">
        <v>1.0</v>
      </c>
      <c r="P21" s="113" t="s">
        <v>290</v>
      </c>
      <c r="Q21" s="120" t="s">
        <v>105</v>
      </c>
      <c r="R21" s="120" t="s">
        <v>105</v>
      </c>
      <c r="S21" s="120" t="s">
        <v>291</v>
      </c>
      <c r="T21" s="118" t="s">
        <v>115</v>
      </c>
      <c r="U21" s="118" t="s">
        <v>116</v>
      </c>
      <c r="V21" s="118">
        <v>1.0</v>
      </c>
      <c r="W21" s="120" t="s">
        <v>292</v>
      </c>
      <c r="X21" s="128" t="s">
        <v>21</v>
      </c>
      <c r="Y21" s="112" t="s">
        <v>66</v>
      </c>
    </row>
    <row r="22" ht="70.5" customHeight="1">
      <c r="A22" s="112" t="s">
        <v>293</v>
      </c>
      <c r="B22" s="113" t="s">
        <v>91</v>
      </c>
      <c r="C22" s="113" t="s">
        <v>261</v>
      </c>
      <c r="D22" s="114" t="s">
        <v>294</v>
      </c>
      <c r="E22" s="115" t="s">
        <v>295</v>
      </c>
      <c r="F22" s="115" t="s">
        <v>296</v>
      </c>
      <c r="G22" s="115" t="s">
        <v>297</v>
      </c>
      <c r="H22" s="116" t="s">
        <v>298</v>
      </c>
      <c r="I22" s="116" t="s">
        <v>98</v>
      </c>
      <c r="J22" s="123" t="s">
        <v>105</v>
      </c>
      <c r="K22" s="113" t="s">
        <v>289</v>
      </c>
      <c r="L22" s="123" t="s">
        <v>105</v>
      </c>
      <c r="M22" s="118" t="s">
        <v>128</v>
      </c>
      <c r="N22" s="118" t="s">
        <v>116</v>
      </c>
      <c r="O22" s="118">
        <v>1.0</v>
      </c>
      <c r="P22" s="113" t="s">
        <v>299</v>
      </c>
      <c r="Q22" s="131" t="s">
        <v>300</v>
      </c>
      <c r="R22" s="120" t="s">
        <v>105</v>
      </c>
      <c r="S22" s="120" t="s">
        <v>105</v>
      </c>
      <c r="T22" s="118" t="s">
        <v>128</v>
      </c>
      <c r="U22" s="118" t="s">
        <v>116</v>
      </c>
      <c r="V22" s="118">
        <v>1.0</v>
      </c>
      <c r="W22" s="120" t="s">
        <v>301</v>
      </c>
      <c r="X22" s="128" t="s">
        <v>21</v>
      </c>
      <c r="Y22" s="112" t="s">
        <v>66</v>
      </c>
    </row>
    <row r="23" ht="70.5" customHeight="1">
      <c r="A23" s="112" t="s">
        <v>302</v>
      </c>
      <c r="B23" s="113" t="s">
        <v>91</v>
      </c>
      <c r="C23" s="113" t="s">
        <v>261</v>
      </c>
      <c r="D23" s="114" t="s">
        <v>303</v>
      </c>
      <c r="E23" s="115" t="s">
        <v>304</v>
      </c>
      <c r="F23" s="115" t="s">
        <v>305</v>
      </c>
      <c r="G23" s="115" t="s">
        <v>306</v>
      </c>
      <c r="H23" s="116" t="s">
        <v>307</v>
      </c>
      <c r="I23" s="116" t="s">
        <v>98</v>
      </c>
      <c r="J23" s="126" t="s">
        <v>308</v>
      </c>
      <c r="K23" s="132" t="s">
        <v>309</v>
      </c>
      <c r="L23" s="123" t="s">
        <v>105</v>
      </c>
      <c r="M23" s="118" t="s">
        <v>115</v>
      </c>
      <c r="N23" s="118" t="s">
        <v>103</v>
      </c>
      <c r="O23" s="118">
        <v>1.0</v>
      </c>
      <c r="P23" s="113" t="s">
        <v>310</v>
      </c>
      <c r="Q23" s="120" t="s">
        <v>105</v>
      </c>
      <c r="R23" s="120" t="s">
        <v>105</v>
      </c>
      <c r="S23" s="120" t="s">
        <v>105</v>
      </c>
      <c r="T23" s="118" t="s">
        <v>115</v>
      </c>
      <c r="U23" s="118" t="s">
        <v>103</v>
      </c>
      <c r="V23" s="118">
        <v>1.0</v>
      </c>
      <c r="W23" s="120" t="s">
        <v>311</v>
      </c>
      <c r="X23" s="128" t="s">
        <v>19</v>
      </c>
      <c r="Y23" s="112" t="s">
        <v>66</v>
      </c>
    </row>
    <row r="24" ht="70.5" customHeight="1">
      <c r="A24" s="112" t="s">
        <v>312</v>
      </c>
      <c r="B24" s="113" t="s">
        <v>91</v>
      </c>
      <c r="C24" s="113" t="s">
        <v>261</v>
      </c>
      <c r="D24" s="114" t="s">
        <v>313</v>
      </c>
      <c r="E24" s="115" t="s">
        <v>314</v>
      </c>
      <c r="F24" s="115" t="s">
        <v>315</v>
      </c>
      <c r="G24" s="115" t="s">
        <v>316</v>
      </c>
      <c r="H24" s="116" t="s">
        <v>317</v>
      </c>
      <c r="I24" s="116" t="s">
        <v>98</v>
      </c>
      <c r="J24" s="126" t="s">
        <v>318</v>
      </c>
      <c r="K24" s="123" t="s">
        <v>105</v>
      </c>
      <c r="L24" s="123" t="s">
        <v>105</v>
      </c>
      <c r="M24" s="118" t="s">
        <v>102</v>
      </c>
      <c r="N24" s="118" t="s">
        <v>116</v>
      </c>
      <c r="O24" s="118">
        <v>2.0</v>
      </c>
      <c r="P24" s="113" t="s">
        <v>198</v>
      </c>
      <c r="Q24" s="120" t="s">
        <v>105</v>
      </c>
      <c r="R24" s="120" t="s">
        <v>105</v>
      </c>
      <c r="S24" s="120" t="s">
        <v>105</v>
      </c>
      <c r="T24" s="118" t="s">
        <v>102</v>
      </c>
      <c r="U24" s="118" t="s">
        <v>116</v>
      </c>
      <c r="V24" s="118">
        <v>2.0</v>
      </c>
      <c r="W24" s="120" t="s">
        <v>319</v>
      </c>
      <c r="X24" s="128" t="s">
        <v>21</v>
      </c>
      <c r="Y24" s="112" t="s">
        <v>66</v>
      </c>
    </row>
    <row r="25" ht="70.5" customHeight="1">
      <c r="A25" s="112" t="s">
        <v>320</v>
      </c>
      <c r="B25" s="113" t="s">
        <v>91</v>
      </c>
      <c r="C25" s="113" t="s">
        <v>321</v>
      </c>
      <c r="D25" s="114" t="s">
        <v>322</v>
      </c>
      <c r="E25" s="115" t="s">
        <v>323</v>
      </c>
      <c r="F25" s="115" t="s">
        <v>324</v>
      </c>
      <c r="G25" s="115" t="s">
        <v>325</v>
      </c>
      <c r="H25" s="116" t="s">
        <v>326</v>
      </c>
      <c r="I25" s="116" t="s">
        <v>98</v>
      </c>
      <c r="J25" s="117" t="s">
        <v>278</v>
      </c>
      <c r="K25" s="123" t="s">
        <v>105</v>
      </c>
      <c r="L25" s="123" t="s">
        <v>105</v>
      </c>
      <c r="M25" s="118" t="s">
        <v>128</v>
      </c>
      <c r="N25" s="118" t="s">
        <v>103</v>
      </c>
      <c r="O25" s="118">
        <v>2.0</v>
      </c>
      <c r="P25" s="113" t="s">
        <v>327</v>
      </c>
      <c r="Q25" s="120" t="s">
        <v>105</v>
      </c>
      <c r="R25" s="124" t="s">
        <v>328</v>
      </c>
      <c r="S25" s="120" t="s">
        <v>105</v>
      </c>
      <c r="T25" s="118" t="s">
        <v>115</v>
      </c>
      <c r="U25" s="118" t="s">
        <v>103</v>
      </c>
      <c r="V25" s="118">
        <v>1.0</v>
      </c>
      <c r="W25" s="124" t="s">
        <v>329</v>
      </c>
      <c r="X25" s="128" t="s">
        <v>19</v>
      </c>
      <c r="Y25" s="112" t="s">
        <v>66</v>
      </c>
    </row>
    <row r="26" ht="70.5" customHeight="1">
      <c r="A26" s="112" t="s">
        <v>330</v>
      </c>
      <c r="B26" s="113" t="s">
        <v>91</v>
      </c>
      <c r="C26" s="113" t="s">
        <v>321</v>
      </c>
      <c r="D26" s="114" t="s">
        <v>331</v>
      </c>
      <c r="E26" s="115" t="s">
        <v>332</v>
      </c>
      <c r="F26" s="115" t="s">
        <v>333</v>
      </c>
      <c r="G26" s="115" t="s">
        <v>334</v>
      </c>
      <c r="H26" s="116" t="s">
        <v>335</v>
      </c>
      <c r="I26" s="116" t="s">
        <v>98</v>
      </c>
      <c r="J26" s="117" t="s">
        <v>336</v>
      </c>
      <c r="K26" s="117" t="s">
        <v>337</v>
      </c>
      <c r="L26" s="123" t="s">
        <v>105</v>
      </c>
      <c r="M26" s="118" t="s">
        <v>115</v>
      </c>
      <c r="N26" s="118" t="s">
        <v>116</v>
      </c>
      <c r="O26" s="118">
        <v>1.0</v>
      </c>
      <c r="P26" s="113" t="s">
        <v>338</v>
      </c>
      <c r="Q26" s="120" t="s">
        <v>105</v>
      </c>
      <c r="R26" s="120" t="s">
        <v>105</v>
      </c>
      <c r="S26" s="120" t="s">
        <v>105</v>
      </c>
      <c r="T26" s="118" t="s">
        <v>115</v>
      </c>
      <c r="U26" s="118" t="s">
        <v>103</v>
      </c>
      <c r="V26" s="118">
        <v>1.0</v>
      </c>
      <c r="W26" s="120" t="s">
        <v>339</v>
      </c>
      <c r="X26" s="128" t="s">
        <v>21</v>
      </c>
      <c r="Y26" s="112" t="s">
        <v>66</v>
      </c>
    </row>
    <row r="27" ht="70.5" customHeight="1">
      <c r="A27" s="112" t="s">
        <v>340</v>
      </c>
      <c r="B27" s="113" t="s">
        <v>91</v>
      </c>
      <c r="C27" s="113" t="s">
        <v>321</v>
      </c>
      <c r="D27" s="114" t="s">
        <v>341</v>
      </c>
      <c r="E27" s="115" t="s">
        <v>342</v>
      </c>
      <c r="F27" s="115" t="s">
        <v>343</v>
      </c>
      <c r="G27" s="115" t="s">
        <v>334</v>
      </c>
      <c r="H27" s="116" t="s">
        <v>344</v>
      </c>
      <c r="I27" s="116" t="s">
        <v>98</v>
      </c>
      <c r="J27" s="117" t="s">
        <v>336</v>
      </c>
      <c r="K27" s="117" t="s">
        <v>345</v>
      </c>
      <c r="L27" s="123" t="s">
        <v>105</v>
      </c>
      <c r="M27" s="118" t="s">
        <v>115</v>
      </c>
      <c r="N27" s="118" t="s">
        <v>116</v>
      </c>
      <c r="O27" s="118">
        <v>1.0</v>
      </c>
      <c r="P27" s="113" t="s">
        <v>346</v>
      </c>
      <c r="Q27" s="120" t="s">
        <v>105</v>
      </c>
      <c r="R27" s="120" t="s">
        <v>105</v>
      </c>
      <c r="S27" s="120" t="s">
        <v>105</v>
      </c>
      <c r="T27" s="118" t="s">
        <v>115</v>
      </c>
      <c r="U27" s="118" t="s">
        <v>103</v>
      </c>
      <c r="V27" s="118">
        <v>1.0</v>
      </c>
      <c r="W27" s="120" t="s">
        <v>339</v>
      </c>
      <c r="X27" s="128" t="s">
        <v>21</v>
      </c>
      <c r="Y27" s="112" t="s">
        <v>66</v>
      </c>
    </row>
    <row r="28" ht="70.5" customHeight="1">
      <c r="A28" s="112" t="s">
        <v>347</v>
      </c>
      <c r="B28" s="113" t="s">
        <v>91</v>
      </c>
      <c r="C28" s="113" t="s">
        <v>321</v>
      </c>
      <c r="D28" s="114" t="s">
        <v>348</v>
      </c>
      <c r="E28" s="115" t="s">
        <v>349</v>
      </c>
      <c r="F28" s="115" t="s">
        <v>350</v>
      </c>
      <c r="G28" s="115" t="s">
        <v>351</v>
      </c>
      <c r="H28" s="116" t="s">
        <v>352</v>
      </c>
      <c r="I28" s="116" t="s">
        <v>98</v>
      </c>
      <c r="J28" s="133" t="s">
        <v>353</v>
      </c>
      <c r="K28" s="123" t="s">
        <v>105</v>
      </c>
      <c r="L28" s="117" t="s">
        <v>207</v>
      </c>
      <c r="M28" s="118" t="s">
        <v>115</v>
      </c>
      <c r="N28" s="118" t="s">
        <v>116</v>
      </c>
      <c r="O28" s="118">
        <v>1.0</v>
      </c>
      <c r="P28" s="113" t="s">
        <v>354</v>
      </c>
      <c r="Q28" s="120" t="s">
        <v>105</v>
      </c>
      <c r="R28" s="120" t="s">
        <v>105</v>
      </c>
      <c r="S28" s="120" t="s">
        <v>105</v>
      </c>
      <c r="T28" s="118" t="s">
        <v>115</v>
      </c>
      <c r="U28" s="118" t="s">
        <v>116</v>
      </c>
      <c r="V28" s="118">
        <v>1.0</v>
      </c>
      <c r="W28" s="120" t="s">
        <v>355</v>
      </c>
      <c r="X28" s="122" t="s">
        <v>19</v>
      </c>
      <c r="Y28" s="112" t="s">
        <v>66</v>
      </c>
    </row>
    <row r="29" ht="70.5" customHeight="1">
      <c r="A29" s="112" t="s">
        <v>356</v>
      </c>
      <c r="B29" s="113" t="s">
        <v>91</v>
      </c>
      <c r="C29" s="113" t="s">
        <v>321</v>
      </c>
      <c r="D29" s="114" t="s">
        <v>357</v>
      </c>
      <c r="E29" s="115" t="s">
        <v>358</v>
      </c>
      <c r="F29" s="115" t="s">
        <v>359</v>
      </c>
      <c r="G29" s="115" t="s">
        <v>360</v>
      </c>
      <c r="H29" s="116" t="s">
        <v>361</v>
      </c>
      <c r="I29" s="116" t="s">
        <v>98</v>
      </c>
      <c r="J29" s="117" t="s">
        <v>362</v>
      </c>
      <c r="K29" s="117" t="s">
        <v>363</v>
      </c>
      <c r="L29" s="123" t="s">
        <v>105</v>
      </c>
      <c r="M29" s="118" t="s">
        <v>128</v>
      </c>
      <c r="N29" s="118" t="s">
        <v>116</v>
      </c>
      <c r="O29" s="118">
        <v>1.0</v>
      </c>
      <c r="P29" s="113" t="s">
        <v>364</v>
      </c>
      <c r="Q29" s="120" t="s">
        <v>105</v>
      </c>
      <c r="R29" s="120" t="s">
        <v>105</v>
      </c>
      <c r="S29" s="120" t="s">
        <v>105</v>
      </c>
      <c r="T29" s="118" t="s">
        <v>128</v>
      </c>
      <c r="U29" s="118" t="s">
        <v>116</v>
      </c>
      <c r="V29" s="118">
        <v>1.0</v>
      </c>
      <c r="W29" s="120" t="s">
        <v>365</v>
      </c>
      <c r="X29" s="122" t="s">
        <v>21</v>
      </c>
      <c r="Y29" s="112" t="s">
        <v>66</v>
      </c>
    </row>
    <row r="30" ht="70.5" customHeight="1">
      <c r="A30" s="112" t="s">
        <v>366</v>
      </c>
      <c r="B30" s="113" t="s">
        <v>91</v>
      </c>
      <c r="C30" s="113" t="s">
        <v>321</v>
      </c>
      <c r="D30" s="114" t="s">
        <v>367</v>
      </c>
      <c r="E30" s="115" t="s">
        <v>368</v>
      </c>
      <c r="F30" s="115" t="s">
        <v>369</v>
      </c>
      <c r="G30" s="115" t="s">
        <v>370</v>
      </c>
      <c r="H30" s="116" t="s">
        <v>371</v>
      </c>
      <c r="I30" s="116" t="s">
        <v>98</v>
      </c>
      <c r="J30" s="117" t="s">
        <v>372</v>
      </c>
      <c r="K30" s="123" t="s">
        <v>373</v>
      </c>
      <c r="L30" s="123" t="s">
        <v>105</v>
      </c>
      <c r="M30" s="118" t="s">
        <v>128</v>
      </c>
      <c r="N30" s="118" t="s">
        <v>116</v>
      </c>
      <c r="O30" s="118">
        <v>1.0</v>
      </c>
      <c r="P30" s="113" t="s">
        <v>374</v>
      </c>
      <c r="Q30" s="120" t="s">
        <v>105</v>
      </c>
      <c r="R30" s="120" t="s">
        <v>105</v>
      </c>
      <c r="S30" s="120" t="s">
        <v>105</v>
      </c>
      <c r="T30" s="118" t="s">
        <v>128</v>
      </c>
      <c r="U30" s="118" t="s">
        <v>116</v>
      </c>
      <c r="V30" s="118">
        <v>1.0</v>
      </c>
      <c r="W30" s="120" t="s">
        <v>375</v>
      </c>
      <c r="X30" s="122" t="s">
        <v>19</v>
      </c>
      <c r="Y30" s="112" t="s">
        <v>66</v>
      </c>
    </row>
    <row r="31" ht="70.5" customHeight="1">
      <c r="A31" s="134" t="s">
        <v>376</v>
      </c>
      <c r="B31" s="113" t="s">
        <v>91</v>
      </c>
      <c r="C31" s="113" t="s">
        <v>377</v>
      </c>
      <c r="D31" s="114" t="s">
        <v>378</v>
      </c>
      <c r="E31" s="135" t="s">
        <v>379</v>
      </c>
      <c r="F31" s="135" t="s">
        <v>380</v>
      </c>
      <c r="G31" s="135" t="s">
        <v>381</v>
      </c>
      <c r="H31" s="135" t="s">
        <v>382</v>
      </c>
      <c r="I31" s="116" t="s">
        <v>98</v>
      </c>
      <c r="J31" s="123" t="s">
        <v>105</v>
      </c>
      <c r="K31" s="123" t="s">
        <v>105</v>
      </c>
      <c r="L31" s="123" t="s">
        <v>105</v>
      </c>
      <c r="M31" s="118" t="s">
        <v>152</v>
      </c>
      <c r="N31" s="136" t="s">
        <v>383</v>
      </c>
      <c r="O31" s="118">
        <v>3.0</v>
      </c>
      <c r="P31" s="113" t="s">
        <v>384</v>
      </c>
      <c r="Q31" s="120" t="s">
        <v>385</v>
      </c>
      <c r="R31" s="120" t="s">
        <v>386</v>
      </c>
      <c r="S31" s="120" t="s">
        <v>387</v>
      </c>
      <c r="T31" s="118" t="s">
        <v>102</v>
      </c>
      <c r="U31" s="118" t="s">
        <v>103</v>
      </c>
      <c r="V31" s="118">
        <v>2.0</v>
      </c>
      <c r="W31" s="120" t="s">
        <v>388</v>
      </c>
      <c r="X31" s="137" t="s">
        <v>19</v>
      </c>
      <c r="Y31" s="112" t="s">
        <v>66</v>
      </c>
    </row>
    <row r="32" ht="70.5" customHeight="1">
      <c r="A32" s="134" t="s">
        <v>389</v>
      </c>
      <c r="B32" s="113" t="s">
        <v>91</v>
      </c>
      <c r="C32" s="113" t="s">
        <v>377</v>
      </c>
      <c r="D32" s="114" t="s">
        <v>378</v>
      </c>
      <c r="E32" s="135" t="s">
        <v>379</v>
      </c>
      <c r="F32" s="135" t="s">
        <v>390</v>
      </c>
      <c r="G32" s="135" t="s">
        <v>381</v>
      </c>
      <c r="H32" s="135" t="s">
        <v>382</v>
      </c>
      <c r="I32" s="116" t="s">
        <v>98</v>
      </c>
      <c r="J32" s="123" t="s">
        <v>105</v>
      </c>
      <c r="K32" s="123" t="s">
        <v>105</v>
      </c>
      <c r="L32" s="123" t="s">
        <v>105</v>
      </c>
      <c r="M32" s="118" t="s">
        <v>152</v>
      </c>
      <c r="N32" s="136" t="s">
        <v>383</v>
      </c>
      <c r="O32" s="118">
        <v>3.0</v>
      </c>
      <c r="P32" s="113" t="s">
        <v>391</v>
      </c>
      <c r="Q32" s="120" t="s">
        <v>392</v>
      </c>
      <c r="R32" s="120" t="s">
        <v>386</v>
      </c>
      <c r="S32" s="120" t="s">
        <v>393</v>
      </c>
      <c r="T32" s="118" t="s">
        <v>102</v>
      </c>
      <c r="U32" s="118" t="s">
        <v>103</v>
      </c>
      <c r="V32" s="118">
        <v>2.0</v>
      </c>
      <c r="W32" s="120" t="s">
        <v>394</v>
      </c>
      <c r="X32" s="137" t="s">
        <v>19</v>
      </c>
      <c r="Y32" s="112" t="s">
        <v>66</v>
      </c>
    </row>
    <row r="33" ht="70.5" customHeight="1">
      <c r="A33" s="134" t="s">
        <v>395</v>
      </c>
      <c r="B33" s="113" t="s">
        <v>91</v>
      </c>
      <c r="C33" s="113" t="s">
        <v>377</v>
      </c>
      <c r="D33" s="114" t="s">
        <v>378</v>
      </c>
      <c r="E33" s="135" t="s">
        <v>396</v>
      </c>
      <c r="F33" s="135" t="s">
        <v>397</v>
      </c>
      <c r="G33" s="135" t="s">
        <v>398</v>
      </c>
      <c r="H33" s="138" t="s">
        <v>399</v>
      </c>
      <c r="I33" s="116" t="s">
        <v>98</v>
      </c>
      <c r="J33" s="123" t="s">
        <v>105</v>
      </c>
      <c r="K33" s="123" t="s">
        <v>105</v>
      </c>
      <c r="L33" s="123" t="s">
        <v>105</v>
      </c>
      <c r="M33" s="118" t="s">
        <v>152</v>
      </c>
      <c r="N33" s="136" t="s">
        <v>383</v>
      </c>
      <c r="O33" s="118">
        <v>3.0</v>
      </c>
      <c r="P33" s="113" t="s">
        <v>400</v>
      </c>
      <c r="Q33" s="120" t="s">
        <v>401</v>
      </c>
      <c r="R33" s="120" t="s">
        <v>386</v>
      </c>
      <c r="S33" s="120" t="s">
        <v>402</v>
      </c>
      <c r="T33" s="118" t="s">
        <v>102</v>
      </c>
      <c r="U33" s="118" t="s">
        <v>103</v>
      </c>
      <c r="V33" s="118">
        <v>2.0</v>
      </c>
      <c r="W33" s="120" t="s">
        <v>403</v>
      </c>
      <c r="X33" s="137" t="s">
        <v>19</v>
      </c>
      <c r="Y33" s="112" t="s">
        <v>66</v>
      </c>
    </row>
    <row r="34" ht="70.5" customHeight="1">
      <c r="A34" s="139" t="s">
        <v>404</v>
      </c>
      <c r="B34" s="113" t="s">
        <v>91</v>
      </c>
      <c r="C34" s="113" t="s">
        <v>377</v>
      </c>
      <c r="D34" s="114" t="s">
        <v>378</v>
      </c>
      <c r="E34" s="140" t="s">
        <v>405</v>
      </c>
      <c r="F34" s="140" t="s">
        <v>406</v>
      </c>
      <c r="G34" s="140" t="s">
        <v>407</v>
      </c>
      <c r="H34" s="140" t="s">
        <v>408</v>
      </c>
      <c r="I34" s="116" t="s">
        <v>98</v>
      </c>
      <c r="J34" s="123" t="s">
        <v>105</v>
      </c>
      <c r="K34" s="123" t="s">
        <v>105</v>
      </c>
      <c r="L34" s="123" t="s">
        <v>105</v>
      </c>
      <c r="M34" s="118" t="s">
        <v>152</v>
      </c>
      <c r="N34" s="136" t="s">
        <v>383</v>
      </c>
      <c r="O34" s="118">
        <v>3.0</v>
      </c>
      <c r="P34" s="113" t="s">
        <v>409</v>
      </c>
      <c r="Q34" s="120" t="s">
        <v>410</v>
      </c>
      <c r="R34" s="120" t="s">
        <v>386</v>
      </c>
      <c r="S34" s="120" t="s">
        <v>402</v>
      </c>
      <c r="T34" s="118" t="s">
        <v>102</v>
      </c>
      <c r="U34" s="118" t="s">
        <v>103</v>
      </c>
      <c r="V34" s="118">
        <v>2.0</v>
      </c>
      <c r="W34" s="120" t="s">
        <v>403</v>
      </c>
      <c r="X34" s="137" t="s">
        <v>19</v>
      </c>
      <c r="Y34" s="112" t="s">
        <v>66</v>
      </c>
    </row>
    <row r="35" ht="70.5" customHeight="1">
      <c r="A35" s="139" t="s">
        <v>411</v>
      </c>
      <c r="B35" s="113" t="s">
        <v>91</v>
      </c>
      <c r="C35" s="113" t="s">
        <v>377</v>
      </c>
      <c r="D35" s="114" t="s">
        <v>378</v>
      </c>
      <c r="E35" s="140" t="s">
        <v>412</v>
      </c>
      <c r="F35" s="140" t="s">
        <v>413</v>
      </c>
      <c r="G35" s="140" t="s">
        <v>414</v>
      </c>
      <c r="H35" s="140" t="s">
        <v>415</v>
      </c>
      <c r="I35" s="116" t="s">
        <v>98</v>
      </c>
      <c r="J35" s="123" t="s">
        <v>105</v>
      </c>
      <c r="K35" s="123" t="s">
        <v>105</v>
      </c>
      <c r="L35" s="123" t="s">
        <v>105</v>
      </c>
      <c r="M35" s="118" t="s">
        <v>152</v>
      </c>
      <c r="N35" s="136" t="s">
        <v>383</v>
      </c>
      <c r="O35" s="118">
        <v>3.0</v>
      </c>
      <c r="P35" s="113" t="s">
        <v>416</v>
      </c>
      <c r="Q35" s="120" t="s">
        <v>417</v>
      </c>
      <c r="R35" s="120" t="s">
        <v>386</v>
      </c>
      <c r="S35" s="120" t="s">
        <v>402</v>
      </c>
      <c r="T35" s="118" t="s">
        <v>102</v>
      </c>
      <c r="U35" s="118" t="s">
        <v>103</v>
      </c>
      <c r="V35" s="118">
        <v>2.0</v>
      </c>
      <c r="W35" s="120" t="s">
        <v>403</v>
      </c>
      <c r="X35" s="137" t="s">
        <v>19</v>
      </c>
      <c r="Y35" s="112" t="s">
        <v>66</v>
      </c>
    </row>
    <row r="36" ht="70.5" customHeight="1">
      <c r="A36" s="134" t="s">
        <v>418</v>
      </c>
      <c r="B36" s="113" t="s">
        <v>91</v>
      </c>
      <c r="C36" s="113" t="s">
        <v>377</v>
      </c>
      <c r="D36" s="114" t="s">
        <v>378</v>
      </c>
      <c r="E36" s="135" t="s">
        <v>419</v>
      </c>
      <c r="F36" s="135" t="s">
        <v>420</v>
      </c>
      <c r="G36" s="135" t="s">
        <v>421</v>
      </c>
      <c r="H36" s="135" t="s">
        <v>422</v>
      </c>
      <c r="I36" s="116" t="s">
        <v>98</v>
      </c>
      <c r="J36" s="123" t="s">
        <v>105</v>
      </c>
      <c r="K36" s="123" t="s">
        <v>105</v>
      </c>
      <c r="L36" s="123" t="s">
        <v>105</v>
      </c>
      <c r="M36" s="118" t="s">
        <v>152</v>
      </c>
      <c r="N36" s="136" t="s">
        <v>383</v>
      </c>
      <c r="O36" s="118">
        <v>3.0</v>
      </c>
      <c r="P36" s="113" t="s">
        <v>423</v>
      </c>
      <c r="Q36" s="120" t="s">
        <v>410</v>
      </c>
      <c r="R36" s="120" t="s">
        <v>386</v>
      </c>
      <c r="S36" s="120" t="s">
        <v>402</v>
      </c>
      <c r="T36" s="118" t="s">
        <v>115</v>
      </c>
      <c r="U36" s="118" t="s">
        <v>103</v>
      </c>
      <c r="V36" s="118">
        <v>1.0</v>
      </c>
      <c r="W36" s="120" t="s">
        <v>403</v>
      </c>
      <c r="X36" s="137" t="s">
        <v>19</v>
      </c>
      <c r="Y36" s="112" t="s">
        <v>66</v>
      </c>
    </row>
    <row r="37" ht="70.5" customHeight="1">
      <c r="A37" s="134" t="s">
        <v>424</v>
      </c>
      <c r="B37" s="113" t="s">
        <v>91</v>
      </c>
      <c r="C37" s="113" t="s">
        <v>377</v>
      </c>
      <c r="D37" s="114" t="s">
        <v>378</v>
      </c>
      <c r="E37" s="141" t="s">
        <v>425</v>
      </c>
      <c r="F37" s="142" t="s">
        <v>406</v>
      </c>
      <c r="G37" s="142" t="s">
        <v>426</v>
      </c>
      <c r="H37" s="142" t="s">
        <v>408</v>
      </c>
      <c r="I37" s="116" t="s">
        <v>98</v>
      </c>
      <c r="J37" s="123" t="s">
        <v>105</v>
      </c>
      <c r="K37" s="123" t="s">
        <v>105</v>
      </c>
      <c r="L37" s="123" t="s">
        <v>105</v>
      </c>
      <c r="M37" s="118" t="s">
        <v>152</v>
      </c>
      <c r="N37" s="136" t="s">
        <v>383</v>
      </c>
      <c r="O37" s="118">
        <v>3.0</v>
      </c>
      <c r="P37" s="113" t="s">
        <v>409</v>
      </c>
      <c r="Q37" s="120" t="s">
        <v>401</v>
      </c>
      <c r="R37" s="120" t="s">
        <v>386</v>
      </c>
      <c r="S37" s="120" t="s">
        <v>402</v>
      </c>
      <c r="T37" s="118" t="s">
        <v>102</v>
      </c>
      <c r="U37" s="118" t="s">
        <v>103</v>
      </c>
      <c r="V37" s="118">
        <v>2.0</v>
      </c>
      <c r="W37" s="120" t="s">
        <v>403</v>
      </c>
      <c r="X37" s="137" t="s">
        <v>19</v>
      </c>
      <c r="Y37" s="112" t="s">
        <v>66</v>
      </c>
    </row>
    <row r="38" ht="70.5" customHeight="1">
      <c r="A38" s="112" t="s">
        <v>427</v>
      </c>
      <c r="B38" s="113" t="s">
        <v>91</v>
      </c>
      <c r="C38" s="113" t="s">
        <v>428</v>
      </c>
      <c r="D38" s="129" t="s">
        <v>429</v>
      </c>
      <c r="E38" s="115" t="s">
        <v>430</v>
      </c>
      <c r="F38" s="115" t="s">
        <v>431</v>
      </c>
      <c r="G38" s="115" t="s">
        <v>432</v>
      </c>
      <c r="H38" s="116" t="s">
        <v>433</v>
      </c>
      <c r="I38" s="116" t="s">
        <v>98</v>
      </c>
      <c r="J38" s="113" t="s">
        <v>434</v>
      </c>
      <c r="K38" s="113" t="s">
        <v>289</v>
      </c>
      <c r="L38" s="113" t="s">
        <v>435</v>
      </c>
      <c r="M38" s="118" t="s">
        <v>115</v>
      </c>
      <c r="N38" s="118" t="s">
        <v>103</v>
      </c>
      <c r="O38" s="118">
        <v>1.0</v>
      </c>
      <c r="P38" s="113" t="s">
        <v>436</v>
      </c>
      <c r="Q38" s="115" t="s">
        <v>105</v>
      </c>
      <c r="R38" s="115" t="s">
        <v>105</v>
      </c>
      <c r="S38" s="115" t="s">
        <v>105</v>
      </c>
      <c r="T38" s="118" t="s">
        <v>115</v>
      </c>
      <c r="U38" s="118" t="s">
        <v>103</v>
      </c>
      <c r="V38" s="118">
        <v>1.0</v>
      </c>
      <c r="W38" s="115" t="s">
        <v>437</v>
      </c>
      <c r="X38" s="112" t="s">
        <v>21</v>
      </c>
      <c r="Y38" s="112" t="s">
        <v>66</v>
      </c>
    </row>
    <row r="39" ht="70.5" customHeight="1">
      <c r="A39" s="112" t="s">
        <v>438</v>
      </c>
      <c r="B39" s="113" t="s">
        <v>91</v>
      </c>
      <c r="C39" s="113" t="s">
        <v>428</v>
      </c>
      <c r="D39" s="143" t="s">
        <v>439</v>
      </c>
      <c r="E39" s="115" t="s">
        <v>440</v>
      </c>
      <c r="F39" s="115" t="s">
        <v>441</v>
      </c>
      <c r="G39" s="115" t="s">
        <v>442</v>
      </c>
      <c r="H39" s="116" t="s">
        <v>443</v>
      </c>
      <c r="I39" s="116" t="s">
        <v>98</v>
      </c>
      <c r="J39" s="126" t="s">
        <v>444</v>
      </c>
      <c r="K39" s="113" t="s">
        <v>289</v>
      </c>
      <c r="L39" s="117" t="s">
        <v>445</v>
      </c>
      <c r="M39" s="118" t="s">
        <v>128</v>
      </c>
      <c r="N39" s="118" t="s">
        <v>116</v>
      </c>
      <c r="O39" s="118">
        <v>1.0</v>
      </c>
      <c r="P39" s="113" t="s">
        <v>446</v>
      </c>
      <c r="Q39" s="124" t="s">
        <v>447</v>
      </c>
      <c r="R39" s="120" t="s">
        <v>105</v>
      </c>
      <c r="S39" s="120" t="s">
        <v>105</v>
      </c>
      <c r="T39" s="118" t="s">
        <v>128</v>
      </c>
      <c r="U39" s="118" t="s">
        <v>116</v>
      </c>
      <c r="V39" s="118">
        <v>1.0</v>
      </c>
      <c r="W39" s="124" t="s">
        <v>448</v>
      </c>
      <c r="X39" s="128" t="s">
        <v>21</v>
      </c>
      <c r="Y39" s="112" t="s">
        <v>66</v>
      </c>
    </row>
    <row r="40" ht="70.5" customHeight="1">
      <c r="A40" s="112" t="s">
        <v>449</v>
      </c>
      <c r="B40" s="113" t="s">
        <v>91</v>
      </c>
      <c r="C40" s="113" t="s">
        <v>428</v>
      </c>
      <c r="D40" s="114" t="s">
        <v>450</v>
      </c>
      <c r="E40" s="115" t="s">
        <v>451</v>
      </c>
      <c r="F40" s="115" t="s">
        <v>452</v>
      </c>
      <c r="G40" s="115" t="s">
        <v>453</v>
      </c>
      <c r="H40" s="116" t="s">
        <v>454</v>
      </c>
      <c r="I40" s="116" t="s">
        <v>98</v>
      </c>
      <c r="J40" s="117" t="s">
        <v>455</v>
      </c>
      <c r="K40" s="113" t="s">
        <v>289</v>
      </c>
      <c r="L40" s="126" t="s">
        <v>456</v>
      </c>
      <c r="M40" s="118" t="s">
        <v>115</v>
      </c>
      <c r="N40" s="118" t="s">
        <v>103</v>
      </c>
      <c r="O40" s="118">
        <v>1.0</v>
      </c>
      <c r="P40" s="113" t="s">
        <v>346</v>
      </c>
      <c r="Q40" s="124"/>
      <c r="R40" s="120" t="s">
        <v>105</v>
      </c>
      <c r="S40" s="120" t="s">
        <v>105</v>
      </c>
      <c r="T40" s="118" t="s">
        <v>115</v>
      </c>
      <c r="U40" s="118" t="s">
        <v>103</v>
      </c>
      <c r="V40" s="118">
        <v>1.0</v>
      </c>
      <c r="W40" s="120" t="s">
        <v>346</v>
      </c>
      <c r="X40" s="128" t="s">
        <v>21</v>
      </c>
      <c r="Y40" s="112" t="s">
        <v>66</v>
      </c>
    </row>
    <row r="41" ht="70.5" customHeight="1">
      <c r="A41" s="112" t="s">
        <v>457</v>
      </c>
      <c r="B41" s="113" t="s">
        <v>91</v>
      </c>
      <c r="C41" s="113" t="s">
        <v>428</v>
      </c>
      <c r="D41" s="114" t="s">
        <v>458</v>
      </c>
      <c r="E41" s="115" t="s">
        <v>459</v>
      </c>
      <c r="F41" s="115" t="s">
        <v>460</v>
      </c>
      <c r="G41" s="115" t="s">
        <v>461</v>
      </c>
      <c r="H41" s="116" t="s">
        <v>462</v>
      </c>
      <c r="I41" s="116" t="s">
        <v>98</v>
      </c>
      <c r="J41" s="126" t="s">
        <v>463</v>
      </c>
      <c r="K41" s="113" t="s">
        <v>289</v>
      </c>
      <c r="L41" s="123" t="s">
        <v>464</v>
      </c>
      <c r="M41" s="118" t="s">
        <v>128</v>
      </c>
      <c r="N41" s="118" t="s">
        <v>116</v>
      </c>
      <c r="O41" s="118">
        <v>1.0</v>
      </c>
      <c r="P41" s="113" t="s">
        <v>465</v>
      </c>
      <c r="Q41" s="120" t="s">
        <v>105</v>
      </c>
      <c r="R41" s="120" t="s">
        <v>105</v>
      </c>
      <c r="S41" s="120" t="s">
        <v>105</v>
      </c>
      <c r="T41" s="118" t="s">
        <v>128</v>
      </c>
      <c r="U41" s="118" t="s">
        <v>116</v>
      </c>
      <c r="V41" s="118">
        <v>1.0</v>
      </c>
      <c r="W41" s="120" t="s">
        <v>466</v>
      </c>
      <c r="X41" s="128" t="s">
        <v>21</v>
      </c>
      <c r="Y41" s="112" t="s">
        <v>66</v>
      </c>
    </row>
    <row r="42" ht="70.5" customHeight="1">
      <c r="A42" s="112" t="s">
        <v>467</v>
      </c>
      <c r="B42" s="113" t="s">
        <v>91</v>
      </c>
      <c r="C42" s="113" t="s">
        <v>428</v>
      </c>
      <c r="D42" s="114" t="s">
        <v>468</v>
      </c>
      <c r="E42" s="115" t="s">
        <v>469</v>
      </c>
      <c r="F42" s="115" t="s">
        <v>470</v>
      </c>
      <c r="G42" s="115" t="s">
        <v>471</v>
      </c>
      <c r="H42" s="116" t="s">
        <v>472</v>
      </c>
      <c r="I42" s="116" t="s">
        <v>98</v>
      </c>
      <c r="J42" s="126" t="s">
        <v>473</v>
      </c>
      <c r="K42" s="113" t="s">
        <v>289</v>
      </c>
      <c r="L42" s="123" t="s">
        <v>474</v>
      </c>
      <c r="M42" s="118" t="s">
        <v>115</v>
      </c>
      <c r="N42" s="118" t="s">
        <v>103</v>
      </c>
      <c r="O42" s="118">
        <v>1.0</v>
      </c>
      <c r="P42" s="113" t="s">
        <v>475</v>
      </c>
      <c r="Q42" s="120" t="s">
        <v>105</v>
      </c>
      <c r="R42" s="120" t="s">
        <v>105</v>
      </c>
      <c r="S42" s="120" t="s">
        <v>105</v>
      </c>
      <c r="T42" s="118" t="s">
        <v>115</v>
      </c>
      <c r="U42" s="118" t="s">
        <v>103</v>
      </c>
      <c r="V42" s="118">
        <v>1.0</v>
      </c>
      <c r="W42" s="120" t="s">
        <v>476</v>
      </c>
      <c r="X42" s="128" t="s">
        <v>21</v>
      </c>
      <c r="Y42" s="112" t="s">
        <v>66</v>
      </c>
    </row>
    <row r="43" ht="70.5" customHeight="1">
      <c r="A43" s="112" t="s">
        <v>477</v>
      </c>
      <c r="B43" s="113" t="s">
        <v>91</v>
      </c>
      <c r="C43" s="113" t="s">
        <v>428</v>
      </c>
      <c r="D43" s="114" t="s">
        <v>478</v>
      </c>
      <c r="E43" s="115" t="s">
        <v>479</v>
      </c>
      <c r="F43" s="115" t="s">
        <v>480</v>
      </c>
      <c r="G43" s="115" t="s">
        <v>481</v>
      </c>
      <c r="H43" s="116" t="s">
        <v>482</v>
      </c>
      <c r="I43" s="116" t="s">
        <v>98</v>
      </c>
      <c r="J43" s="117" t="s">
        <v>483</v>
      </c>
      <c r="K43" s="113" t="s">
        <v>289</v>
      </c>
      <c r="L43" s="126" t="s">
        <v>484</v>
      </c>
      <c r="M43" s="118" t="s">
        <v>115</v>
      </c>
      <c r="N43" s="118" t="s">
        <v>116</v>
      </c>
      <c r="O43" s="118">
        <v>1.0</v>
      </c>
      <c r="P43" s="113" t="s">
        <v>485</v>
      </c>
      <c r="Q43" s="120" t="s">
        <v>105</v>
      </c>
      <c r="R43" s="120" t="s">
        <v>105</v>
      </c>
      <c r="S43" s="120" t="s">
        <v>486</v>
      </c>
      <c r="T43" s="118" t="s">
        <v>115</v>
      </c>
      <c r="U43" s="118" t="s">
        <v>116</v>
      </c>
      <c r="V43" s="118">
        <v>1.0</v>
      </c>
      <c r="W43" s="120" t="s">
        <v>487</v>
      </c>
      <c r="X43" s="128" t="s">
        <v>19</v>
      </c>
      <c r="Y43" s="112" t="s">
        <v>66</v>
      </c>
    </row>
    <row r="44" ht="70.5" customHeight="1">
      <c r="A44" s="112" t="s">
        <v>488</v>
      </c>
      <c r="B44" s="113" t="s">
        <v>91</v>
      </c>
      <c r="C44" s="113" t="s">
        <v>428</v>
      </c>
      <c r="D44" s="114" t="s">
        <v>489</v>
      </c>
      <c r="E44" s="115" t="s">
        <v>490</v>
      </c>
      <c r="F44" s="115" t="s">
        <v>491</v>
      </c>
      <c r="G44" s="115" t="s">
        <v>492</v>
      </c>
      <c r="H44" s="116" t="s">
        <v>493</v>
      </c>
      <c r="I44" s="116" t="s">
        <v>98</v>
      </c>
      <c r="J44" s="123" t="s">
        <v>105</v>
      </c>
      <c r="K44" s="123" t="s">
        <v>105</v>
      </c>
      <c r="L44" s="123" t="s">
        <v>105</v>
      </c>
      <c r="M44" s="118" t="s">
        <v>115</v>
      </c>
      <c r="N44" s="118" t="s">
        <v>103</v>
      </c>
      <c r="O44" s="118">
        <v>1.0</v>
      </c>
      <c r="P44" s="113" t="s">
        <v>346</v>
      </c>
      <c r="Q44" s="127" t="s">
        <v>494</v>
      </c>
      <c r="R44" s="120" t="s">
        <v>105</v>
      </c>
      <c r="S44" s="120" t="s">
        <v>495</v>
      </c>
      <c r="T44" s="118" t="s">
        <v>115</v>
      </c>
      <c r="U44" s="118" t="s">
        <v>116</v>
      </c>
      <c r="V44" s="118">
        <v>1.0</v>
      </c>
      <c r="W44" s="120" t="s">
        <v>496</v>
      </c>
      <c r="X44" s="128" t="s">
        <v>21</v>
      </c>
      <c r="Y44" s="112" t="s">
        <v>66</v>
      </c>
    </row>
    <row r="45" ht="70.5" customHeight="1">
      <c r="A45" s="144" t="s">
        <v>497</v>
      </c>
      <c r="B45" s="145" t="s">
        <v>498</v>
      </c>
      <c r="C45" s="145" t="s">
        <v>499</v>
      </c>
      <c r="D45" s="146" t="s">
        <v>500</v>
      </c>
      <c r="E45" s="115" t="s">
        <v>501</v>
      </c>
      <c r="F45" s="147" t="s">
        <v>502</v>
      </c>
      <c r="G45" s="147" t="s">
        <v>503</v>
      </c>
      <c r="H45" s="147" t="s">
        <v>504</v>
      </c>
      <c r="I45" s="147">
        <v>45280.65625</v>
      </c>
      <c r="J45" s="145" t="s">
        <v>105</v>
      </c>
      <c r="K45" s="145" t="s">
        <v>105</v>
      </c>
      <c r="L45" s="145" t="s">
        <v>105</v>
      </c>
      <c r="M45" s="148" t="s">
        <v>102</v>
      </c>
      <c r="N45" s="136" t="s">
        <v>383</v>
      </c>
      <c r="O45" s="148">
        <v>3.0</v>
      </c>
      <c r="P45" s="145" t="s">
        <v>505</v>
      </c>
      <c r="Q45" s="149" t="s">
        <v>506</v>
      </c>
      <c r="R45" s="149" t="s">
        <v>507</v>
      </c>
      <c r="S45" s="149" t="s">
        <v>508</v>
      </c>
      <c r="T45" s="148" t="s">
        <v>102</v>
      </c>
      <c r="U45" s="148" t="s">
        <v>116</v>
      </c>
      <c r="V45" s="148">
        <v>2.0</v>
      </c>
      <c r="W45" s="149" t="s">
        <v>509</v>
      </c>
      <c r="X45" s="145" t="s">
        <v>19</v>
      </c>
      <c r="Y45" s="145" t="s">
        <v>66</v>
      </c>
    </row>
    <row r="46" ht="70.5" customHeight="1">
      <c r="A46" s="144" t="s">
        <v>510</v>
      </c>
      <c r="B46" s="145" t="s">
        <v>498</v>
      </c>
      <c r="C46" s="145" t="s">
        <v>511</v>
      </c>
      <c r="D46" s="146" t="s">
        <v>512</v>
      </c>
      <c r="E46" s="115" t="s">
        <v>513</v>
      </c>
      <c r="F46" s="147" t="s">
        <v>514</v>
      </c>
      <c r="G46" s="147" t="s">
        <v>503</v>
      </c>
      <c r="H46" s="147" t="s">
        <v>515</v>
      </c>
      <c r="I46" s="147">
        <v>45280.65625</v>
      </c>
      <c r="J46" s="145" t="s">
        <v>105</v>
      </c>
      <c r="K46" s="145" t="s">
        <v>105</v>
      </c>
      <c r="L46" s="145" t="s">
        <v>105</v>
      </c>
      <c r="M46" s="148" t="s">
        <v>102</v>
      </c>
      <c r="N46" s="148" t="s">
        <v>103</v>
      </c>
      <c r="O46" s="148">
        <v>2.0</v>
      </c>
      <c r="P46" s="145" t="s">
        <v>516</v>
      </c>
      <c r="Q46" s="149" t="s">
        <v>517</v>
      </c>
      <c r="R46" s="149" t="s">
        <v>518</v>
      </c>
      <c r="S46" s="149" t="s">
        <v>508</v>
      </c>
      <c r="T46" s="148" t="s">
        <v>102</v>
      </c>
      <c r="U46" s="148" t="s">
        <v>116</v>
      </c>
      <c r="V46" s="148">
        <v>2.0</v>
      </c>
      <c r="W46" s="149" t="s">
        <v>519</v>
      </c>
      <c r="X46" s="145" t="s">
        <v>19</v>
      </c>
      <c r="Y46" s="145" t="s">
        <v>66</v>
      </c>
    </row>
    <row r="47" ht="70.5" customHeight="1">
      <c r="A47" s="144" t="s">
        <v>520</v>
      </c>
      <c r="B47" s="145" t="s">
        <v>498</v>
      </c>
      <c r="C47" s="145" t="s">
        <v>521</v>
      </c>
      <c r="D47" s="146" t="s">
        <v>522</v>
      </c>
      <c r="E47" s="115" t="s">
        <v>523</v>
      </c>
      <c r="F47" s="147" t="s">
        <v>524</v>
      </c>
      <c r="G47" s="147" t="s">
        <v>525</v>
      </c>
      <c r="H47" s="147" t="s">
        <v>526</v>
      </c>
      <c r="I47" s="147">
        <v>45280.65625</v>
      </c>
      <c r="J47" s="145" t="s">
        <v>105</v>
      </c>
      <c r="K47" s="145" t="s">
        <v>105</v>
      </c>
      <c r="L47" s="145" t="s">
        <v>105</v>
      </c>
      <c r="M47" s="148" t="s">
        <v>102</v>
      </c>
      <c r="N47" s="136" t="s">
        <v>383</v>
      </c>
      <c r="O47" s="148">
        <v>3.0</v>
      </c>
      <c r="P47" s="145" t="s">
        <v>527</v>
      </c>
      <c r="Q47" s="149" t="s">
        <v>528</v>
      </c>
      <c r="R47" s="149" t="s">
        <v>529</v>
      </c>
      <c r="S47" s="149" t="s">
        <v>530</v>
      </c>
      <c r="T47" s="148" t="s">
        <v>102</v>
      </c>
      <c r="U47" s="148" t="s">
        <v>116</v>
      </c>
      <c r="V47" s="148">
        <v>2.0</v>
      </c>
      <c r="W47" s="149" t="s">
        <v>531</v>
      </c>
      <c r="X47" s="145" t="s">
        <v>19</v>
      </c>
      <c r="Y47" s="145" t="s">
        <v>66</v>
      </c>
    </row>
    <row r="48" ht="70.5" customHeight="1">
      <c r="A48" s="144" t="s">
        <v>532</v>
      </c>
      <c r="B48" s="145" t="s">
        <v>498</v>
      </c>
      <c r="C48" s="145" t="s">
        <v>533</v>
      </c>
      <c r="D48" s="146" t="s">
        <v>534</v>
      </c>
      <c r="E48" s="115" t="s">
        <v>535</v>
      </c>
      <c r="F48" s="147" t="s">
        <v>536</v>
      </c>
      <c r="G48" s="147" t="s">
        <v>537</v>
      </c>
      <c r="H48" s="147" t="s">
        <v>538</v>
      </c>
      <c r="I48" s="147">
        <v>45280.65625</v>
      </c>
      <c r="J48" s="145" t="s">
        <v>105</v>
      </c>
      <c r="K48" s="145" t="s">
        <v>105</v>
      </c>
      <c r="L48" s="145" t="s">
        <v>105</v>
      </c>
      <c r="M48" s="148" t="s">
        <v>102</v>
      </c>
      <c r="N48" s="136" t="s">
        <v>383</v>
      </c>
      <c r="O48" s="148">
        <v>3.0</v>
      </c>
      <c r="P48" s="145" t="s">
        <v>539</v>
      </c>
      <c r="Q48" s="149" t="s">
        <v>540</v>
      </c>
      <c r="R48" s="149" t="s">
        <v>541</v>
      </c>
      <c r="S48" s="149" t="s">
        <v>508</v>
      </c>
      <c r="T48" s="148" t="s">
        <v>102</v>
      </c>
      <c r="U48" s="148" t="s">
        <v>116</v>
      </c>
      <c r="V48" s="148">
        <v>2.0</v>
      </c>
      <c r="W48" s="149" t="s">
        <v>542</v>
      </c>
      <c r="X48" s="145" t="s">
        <v>19</v>
      </c>
      <c r="Y48" s="145" t="s">
        <v>66</v>
      </c>
    </row>
    <row r="49" ht="70.5" hidden="1" customHeight="1">
      <c r="A49" s="144" t="s">
        <v>543</v>
      </c>
      <c r="B49" s="145" t="s">
        <v>544</v>
      </c>
      <c r="C49" s="150" t="s">
        <v>545</v>
      </c>
      <c r="D49" s="145" t="s">
        <v>546</v>
      </c>
      <c r="E49" s="115" t="s">
        <v>547</v>
      </c>
      <c r="F49" s="147" t="s">
        <v>548</v>
      </c>
      <c r="G49" s="147" t="s">
        <v>549</v>
      </c>
      <c r="H49" s="147" t="s">
        <v>550</v>
      </c>
      <c r="I49" s="151">
        <v>45294.38055555556</v>
      </c>
      <c r="J49" s="145" t="s">
        <v>105</v>
      </c>
      <c r="K49" s="145" t="s">
        <v>105</v>
      </c>
      <c r="L49" s="145" t="s">
        <v>105</v>
      </c>
      <c r="M49" s="148" t="s">
        <v>105</v>
      </c>
      <c r="N49" s="148" t="s">
        <v>105</v>
      </c>
      <c r="O49" s="148" t="s">
        <v>105</v>
      </c>
      <c r="P49" s="145" t="s">
        <v>105</v>
      </c>
      <c r="Q49" s="149" t="s">
        <v>105</v>
      </c>
      <c r="R49" s="149" t="s">
        <v>105</v>
      </c>
      <c r="S49" s="149" t="s">
        <v>105</v>
      </c>
      <c r="T49" s="148" t="s">
        <v>105</v>
      </c>
      <c r="U49" s="148" t="s">
        <v>105</v>
      </c>
      <c r="V49" s="148" t="s">
        <v>105</v>
      </c>
      <c r="W49" s="149" t="s">
        <v>105</v>
      </c>
      <c r="X49" s="145" t="s">
        <v>22</v>
      </c>
      <c r="Y49" s="145" t="s">
        <v>66</v>
      </c>
    </row>
    <row r="50" ht="70.5" hidden="1" customHeight="1">
      <c r="A50" s="144" t="s">
        <v>551</v>
      </c>
      <c r="B50" s="145" t="s">
        <v>544</v>
      </c>
      <c r="C50" s="150" t="s">
        <v>552</v>
      </c>
      <c r="D50" s="145" t="s">
        <v>553</v>
      </c>
      <c r="E50" s="115" t="s">
        <v>554</v>
      </c>
      <c r="F50" s="147" t="s">
        <v>555</v>
      </c>
      <c r="G50" s="147" t="s">
        <v>556</v>
      </c>
      <c r="H50" s="147" t="s">
        <v>557</v>
      </c>
      <c r="I50" s="151">
        <v>45294.38055555556</v>
      </c>
      <c r="J50" s="145" t="s">
        <v>105</v>
      </c>
      <c r="K50" s="145" t="s">
        <v>105</v>
      </c>
      <c r="L50" s="145" t="s">
        <v>105</v>
      </c>
      <c r="M50" s="148" t="s">
        <v>105</v>
      </c>
      <c r="N50" s="148" t="s">
        <v>105</v>
      </c>
      <c r="O50" s="148" t="s">
        <v>105</v>
      </c>
      <c r="P50" s="145" t="s">
        <v>105</v>
      </c>
      <c r="Q50" s="149" t="s">
        <v>558</v>
      </c>
      <c r="R50" s="149" t="s">
        <v>559</v>
      </c>
      <c r="S50" s="149" t="s">
        <v>560</v>
      </c>
      <c r="T50" s="148" t="s">
        <v>105</v>
      </c>
      <c r="U50" s="148" t="s">
        <v>105</v>
      </c>
      <c r="V50" s="148" t="s">
        <v>105</v>
      </c>
      <c r="W50" s="149" t="s">
        <v>105</v>
      </c>
      <c r="X50" s="145" t="s">
        <v>22</v>
      </c>
      <c r="Y50" s="145" t="s">
        <v>66</v>
      </c>
    </row>
    <row r="51" ht="70.5" hidden="1" customHeight="1">
      <c r="A51" s="144" t="s">
        <v>561</v>
      </c>
      <c r="B51" s="145" t="s">
        <v>562</v>
      </c>
      <c r="C51" s="145" t="s">
        <v>563</v>
      </c>
      <c r="D51" s="145" t="s">
        <v>564</v>
      </c>
      <c r="E51" s="115" t="s">
        <v>105</v>
      </c>
      <c r="F51" s="152" t="s">
        <v>105</v>
      </c>
      <c r="G51" s="152" t="s">
        <v>105</v>
      </c>
      <c r="H51" s="152" t="s">
        <v>105</v>
      </c>
      <c r="I51" s="151">
        <v>45294.39513888889</v>
      </c>
      <c r="J51" s="145" t="s">
        <v>105</v>
      </c>
      <c r="K51" s="145" t="s">
        <v>105</v>
      </c>
      <c r="L51" s="145" t="s">
        <v>105</v>
      </c>
      <c r="M51" s="148" t="s">
        <v>105</v>
      </c>
      <c r="N51" s="148" t="s">
        <v>105</v>
      </c>
      <c r="O51" s="148" t="s">
        <v>105</v>
      </c>
      <c r="P51" s="145" t="s">
        <v>105</v>
      </c>
      <c r="Q51" s="149" t="s">
        <v>105</v>
      </c>
      <c r="R51" s="149" t="s">
        <v>105</v>
      </c>
      <c r="S51" s="149" t="s">
        <v>105</v>
      </c>
      <c r="T51" s="148" t="s">
        <v>105</v>
      </c>
      <c r="U51" s="148" t="s">
        <v>105</v>
      </c>
      <c r="V51" s="148" t="s">
        <v>105</v>
      </c>
      <c r="W51" s="149" t="s">
        <v>105</v>
      </c>
      <c r="X51" s="145" t="s">
        <v>22</v>
      </c>
      <c r="Y51" s="145" t="s">
        <v>66</v>
      </c>
    </row>
    <row r="52" ht="70.5" customHeight="1">
      <c r="A52" s="144" t="s">
        <v>565</v>
      </c>
      <c r="B52" s="145" t="s">
        <v>566</v>
      </c>
      <c r="C52" s="145" t="s">
        <v>567</v>
      </c>
      <c r="D52" s="145" t="s">
        <v>568</v>
      </c>
      <c r="E52" s="115" t="s">
        <v>569</v>
      </c>
      <c r="F52" s="152" t="s">
        <v>570</v>
      </c>
      <c r="G52" s="147" t="s">
        <v>571</v>
      </c>
      <c r="H52" s="147" t="s">
        <v>572</v>
      </c>
      <c r="I52" s="151">
        <v>45294.455555555556</v>
      </c>
      <c r="J52" s="145" t="s">
        <v>105</v>
      </c>
      <c r="K52" s="145" t="s">
        <v>105</v>
      </c>
      <c r="L52" s="145" t="s">
        <v>105</v>
      </c>
      <c r="M52" s="148" t="s">
        <v>115</v>
      </c>
      <c r="N52" s="148" t="s">
        <v>103</v>
      </c>
      <c r="O52" s="148">
        <v>1.0</v>
      </c>
      <c r="P52" s="145" t="s">
        <v>105</v>
      </c>
      <c r="Q52" s="149" t="s">
        <v>573</v>
      </c>
      <c r="R52" s="149" t="s">
        <v>574</v>
      </c>
      <c r="S52" s="149" t="s">
        <v>575</v>
      </c>
      <c r="T52" s="148" t="s">
        <v>115</v>
      </c>
      <c r="U52" s="148" t="s">
        <v>116</v>
      </c>
      <c r="V52" s="148">
        <v>2.0</v>
      </c>
      <c r="W52" s="149" t="s">
        <v>576</v>
      </c>
      <c r="X52" s="145" t="s">
        <v>19</v>
      </c>
      <c r="Y52" s="145" t="s">
        <v>66</v>
      </c>
    </row>
    <row r="53" ht="70.5" customHeight="1">
      <c r="A53" s="144" t="s">
        <v>577</v>
      </c>
      <c r="B53" s="145" t="s">
        <v>566</v>
      </c>
      <c r="C53" s="145" t="s">
        <v>578</v>
      </c>
      <c r="D53" s="145" t="s">
        <v>579</v>
      </c>
      <c r="E53" s="115" t="s">
        <v>569</v>
      </c>
      <c r="F53" s="147" t="s">
        <v>580</v>
      </c>
      <c r="G53" s="147" t="s">
        <v>581</v>
      </c>
      <c r="H53" s="147" t="s">
        <v>582</v>
      </c>
      <c r="I53" s="151">
        <v>45294.455555555556</v>
      </c>
      <c r="J53" s="145" t="s">
        <v>105</v>
      </c>
      <c r="K53" s="145" t="s">
        <v>105</v>
      </c>
      <c r="L53" s="145" t="s">
        <v>105</v>
      </c>
      <c r="M53" s="148" t="s">
        <v>128</v>
      </c>
      <c r="N53" s="148" t="s">
        <v>103</v>
      </c>
      <c r="O53" s="148">
        <v>2.0</v>
      </c>
      <c r="P53" s="145" t="s">
        <v>105</v>
      </c>
      <c r="Q53" s="149" t="s">
        <v>583</v>
      </c>
      <c r="R53" s="149" t="s">
        <v>584</v>
      </c>
      <c r="S53" s="149" t="s">
        <v>585</v>
      </c>
      <c r="T53" s="148" t="s">
        <v>128</v>
      </c>
      <c r="U53" s="148" t="s">
        <v>116</v>
      </c>
      <c r="V53" s="148">
        <v>1.0</v>
      </c>
      <c r="W53" s="149" t="s">
        <v>576</v>
      </c>
      <c r="X53" s="145" t="s">
        <v>19</v>
      </c>
      <c r="Y53" s="145" t="s">
        <v>66</v>
      </c>
    </row>
    <row r="54" ht="70.5" customHeight="1">
      <c r="A54" s="144" t="s">
        <v>586</v>
      </c>
      <c r="B54" s="145" t="s">
        <v>566</v>
      </c>
      <c r="C54" s="145" t="s">
        <v>587</v>
      </c>
      <c r="D54" s="145" t="s">
        <v>588</v>
      </c>
      <c r="E54" s="115" t="s">
        <v>569</v>
      </c>
      <c r="F54" s="147" t="s">
        <v>589</v>
      </c>
      <c r="G54" s="147" t="s">
        <v>569</v>
      </c>
      <c r="H54" s="147" t="s">
        <v>590</v>
      </c>
      <c r="I54" s="151">
        <v>45294.455555555556</v>
      </c>
      <c r="J54" s="145" t="s">
        <v>105</v>
      </c>
      <c r="K54" s="145" t="s">
        <v>105</v>
      </c>
      <c r="L54" s="145" t="s">
        <v>105</v>
      </c>
      <c r="M54" s="148" t="s">
        <v>128</v>
      </c>
      <c r="N54" s="148" t="s">
        <v>103</v>
      </c>
      <c r="O54" s="148">
        <v>1.0</v>
      </c>
      <c r="P54" s="145" t="s">
        <v>105</v>
      </c>
      <c r="Q54" s="149" t="s">
        <v>591</v>
      </c>
      <c r="R54" s="149" t="s">
        <v>574</v>
      </c>
      <c r="S54" s="149" t="s">
        <v>592</v>
      </c>
      <c r="T54" s="148" t="s">
        <v>128</v>
      </c>
      <c r="U54" s="148" t="s">
        <v>116</v>
      </c>
      <c r="V54" s="148">
        <v>2.0</v>
      </c>
      <c r="W54" s="149" t="s">
        <v>593</v>
      </c>
      <c r="X54" s="145" t="s">
        <v>19</v>
      </c>
      <c r="Y54" s="145" t="s">
        <v>66</v>
      </c>
    </row>
    <row r="55" ht="70.5" hidden="1" customHeight="1">
      <c r="A55" s="144" t="s">
        <v>594</v>
      </c>
      <c r="B55" s="145" t="s">
        <v>595</v>
      </c>
      <c r="C55" s="145" t="s">
        <v>596</v>
      </c>
      <c r="D55" s="145" t="s">
        <v>564</v>
      </c>
      <c r="E55" s="115" t="s">
        <v>105</v>
      </c>
      <c r="F55" s="152" t="s">
        <v>105</v>
      </c>
      <c r="G55" s="152" t="s">
        <v>105</v>
      </c>
      <c r="H55" s="152" t="s">
        <v>105</v>
      </c>
      <c r="I55" s="151">
        <v>45294.649305555555</v>
      </c>
      <c r="J55" s="145" t="s">
        <v>105</v>
      </c>
      <c r="K55" s="145" t="s">
        <v>105</v>
      </c>
      <c r="L55" s="145" t="s">
        <v>105</v>
      </c>
      <c r="M55" s="148" t="s">
        <v>105</v>
      </c>
      <c r="N55" s="148" t="s">
        <v>105</v>
      </c>
      <c r="O55" s="148" t="s">
        <v>105</v>
      </c>
      <c r="P55" s="145" t="s">
        <v>105</v>
      </c>
      <c r="Q55" s="149" t="s">
        <v>105</v>
      </c>
      <c r="R55" s="149" t="s">
        <v>105</v>
      </c>
      <c r="S55" s="149" t="s">
        <v>105</v>
      </c>
      <c r="T55" s="148" t="s">
        <v>105</v>
      </c>
      <c r="U55" s="148" t="s">
        <v>105</v>
      </c>
      <c r="V55" s="148" t="s">
        <v>105</v>
      </c>
      <c r="W55" s="149" t="s">
        <v>105</v>
      </c>
      <c r="X55" s="145" t="s">
        <v>22</v>
      </c>
      <c r="Y55" s="145" t="s">
        <v>66</v>
      </c>
    </row>
    <row r="56" ht="70.5" hidden="1" customHeight="1">
      <c r="A56" s="144" t="s">
        <v>597</v>
      </c>
      <c r="B56" s="145" t="s">
        <v>598</v>
      </c>
      <c r="C56" s="145" t="s">
        <v>596</v>
      </c>
      <c r="D56" s="145" t="s">
        <v>564</v>
      </c>
      <c r="E56" s="115" t="s">
        <v>105</v>
      </c>
      <c r="F56" s="152" t="s">
        <v>105</v>
      </c>
      <c r="G56" s="152" t="s">
        <v>105</v>
      </c>
      <c r="H56" s="152" t="s">
        <v>105</v>
      </c>
      <c r="I56" s="151">
        <v>45295.47083333333</v>
      </c>
      <c r="J56" s="145" t="s">
        <v>105</v>
      </c>
      <c r="K56" s="145" t="s">
        <v>105</v>
      </c>
      <c r="L56" s="145" t="s">
        <v>105</v>
      </c>
      <c r="M56" s="148" t="s">
        <v>105</v>
      </c>
      <c r="N56" s="148" t="s">
        <v>105</v>
      </c>
      <c r="O56" s="148" t="s">
        <v>105</v>
      </c>
      <c r="P56" s="145" t="s">
        <v>105</v>
      </c>
      <c r="Q56" s="149" t="s">
        <v>105</v>
      </c>
      <c r="R56" s="149" t="s">
        <v>105</v>
      </c>
      <c r="S56" s="149" t="s">
        <v>105</v>
      </c>
      <c r="T56" s="148" t="s">
        <v>105</v>
      </c>
      <c r="U56" s="148" t="s">
        <v>105</v>
      </c>
      <c r="V56" s="148" t="s">
        <v>105</v>
      </c>
      <c r="W56" s="149" t="s">
        <v>105</v>
      </c>
      <c r="X56" s="145" t="s">
        <v>22</v>
      </c>
      <c r="Y56" s="145" t="s">
        <v>66</v>
      </c>
    </row>
    <row r="57" ht="70.5" customHeight="1">
      <c r="A57" s="144" t="s">
        <v>599</v>
      </c>
      <c r="B57" s="145" t="s">
        <v>600</v>
      </c>
      <c r="C57" s="145" t="s">
        <v>601</v>
      </c>
      <c r="D57" s="150" t="s">
        <v>602</v>
      </c>
      <c r="E57" s="115" t="s">
        <v>603</v>
      </c>
      <c r="F57" s="147" t="s">
        <v>604</v>
      </c>
      <c r="G57" s="147" t="s">
        <v>605</v>
      </c>
      <c r="H57" s="147" t="s">
        <v>606</v>
      </c>
      <c r="I57" s="151">
        <v>45295.47638888889</v>
      </c>
      <c r="J57" s="145" t="s">
        <v>607</v>
      </c>
      <c r="K57" s="145" t="s">
        <v>608</v>
      </c>
      <c r="L57" s="145" t="s">
        <v>609</v>
      </c>
      <c r="M57" s="148" t="s">
        <v>115</v>
      </c>
      <c r="N57" s="148" t="s">
        <v>103</v>
      </c>
      <c r="O57" s="148">
        <v>1.0</v>
      </c>
      <c r="P57" s="145" t="s">
        <v>610</v>
      </c>
      <c r="Q57" s="149" t="s">
        <v>611</v>
      </c>
      <c r="R57" s="149" t="s">
        <v>612</v>
      </c>
      <c r="S57" s="149" t="s">
        <v>609</v>
      </c>
      <c r="T57" s="148" t="s">
        <v>115</v>
      </c>
      <c r="U57" s="148" t="s">
        <v>103</v>
      </c>
      <c r="V57" s="148">
        <v>1.0</v>
      </c>
      <c r="W57" s="149" t="s">
        <v>613</v>
      </c>
      <c r="X57" s="145" t="s">
        <v>19</v>
      </c>
      <c r="Y57" s="145" t="s">
        <v>66</v>
      </c>
    </row>
    <row r="58" ht="70.5" hidden="1" customHeight="1">
      <c r="A58" s="144" t="s">
        <v>614</v>
      </c>
      <c r="B58" s="145" t="s">
        <v>615</v>
      </c>
      <c r="C58" s="145" t="s">
        <v>596</v>
      </c>
      <c r="D58" s="145" t="s">
        <v>564</v>
      </c>
      <c r="E58" s="115" t="s">
        <v>105</v>
      </c>
      <c r="F58" s="152" t="s">
        <v>105</v>
      </c>
      <c r="G58" s="152" t="s">
        <v>105</v>
      </c>
      <c r="H58" s="152" t="s">
        <v>105</v>
      </c>
      <c r="I58" s="151">
        <v>45295.47777777778</v>
      </c>
      <c r="J58" s="145" t="s">
        <v>105</v>
      </c>
      <c r="K58" s="145" t="s">
        <v>105</v>
      </c>
      <c r="L58" s="145" t="s">
        <v>105</v>
      </c>
      <c r="M58" s="148" t="s">
        <v>105</v>
      </c>
      <c r="N58" s="148" t="s">
        <v>105</v>
      </c>
      <c r="O58" s="148" t="s">
        <v>105</v>
      </c>
      <c r="P58" s="145" t="s">
        <v>105</v>
      </c>
      <c r="Q58" s="149" t="s">
        <v>105</v>
      </c>
      <c r="R58" s="149" t="s">
        <v>105</v>
      </c>
      <c r="S58" s="149" t="s">
        <v>105</v>
      </c>
      <c r="T58" s="148" t="s">
        <v>105</v>
      </c>
      <c r="U58" s="148" t="s">
        <v>105</v>
      </c>
      <c r="V58" s="148" t="s">
        <v>105</v>
      </c>
      <c r="W58" s="149" t="s">
        <v>105</v>
      </c>
      <c r="X58" s="145" t="s">
        <v>22</v>
      </c>
      <c r="Y58" s="145" t="s">
        <v>66</v>
      </c>
    </row>
    <row r="59" ht="70.5" hidden="1" customHeight="1">
      <c r="A59" s="144" t="s">
        <v>616</v>
      </c>
      <c r="B59" s="145" t="s">
        <v>617</v>
      </c>
      <c r="C59" s="145" t="s">
        <v>618</v>
      </c>
      <c r="D59" s="150" t="s">
        <v>619</v>
      </c>
      <c r="E59" s="115" t="s">
        <v>105</v>
      </c>
      <c r="F59" s="152" t="s">
        <v>105</v>
      </c>
      <c r="G59" s="152" t="s">
        <v>105</v>
      </c>
      <c r="H59" s="152" t="s">
        <v>105</v>
      </c>
      <c r="I59" s="151">
        <v>45295.490277777775</v>
      </c>
      <c r="J59" s="145" t="s">
        <v>620</v>
      </c>
      <c r="K59" s="145" t="s">
        <v>105</v>
      </c>
      <c r="L59" s="145" t="s">
        <v>105</v>
      </c>
      <c r="M59" s="153" t="s">
        <v>105</v>
      </c>
      <c r="N59" s="154" t="s">
        <v>105</v>
      </c>
      <c r="O59" s="148" t="s">
        <v>105</v>
      </c>
      <c r="P59" s="145" t="s">
        <v>105</v>
      </c>
      <c r="Q59" s="149" t="s">
        <v>621</v>
      </c>
      <c r="R59" s="149" t="s">
        <v>622</v>
      </c>
      <c r="S59" s="149" t="s">
        <v>623</v>
      </c>
      <c r="T59" s="153" t="s">
        <v>105</v>
      </c>
      <c r="U59" s="153" t="s">
        <v>105</v>
      </c>
      <c r="V59" s="154" t="s">
        <v>105</v>
      </c>
      <c r="W59" s="149" t="s">
        <v>105</v>
      </c>
      <c r="X59" s="145" t="s">
        <v>22</v>
      </c>
      <c r="Y59" s="145" t="s">
        <v>66</v>
      </c>
    </row>
    <row r="60" ht="70.5" hidden="1" customHeight="1">
      <c r="A60" s="144" t="s">
        <v>624</v>
      </c>
      <c r="B60" s="145" t="s">
        <v>625</v>
      </c>
      <c r="C60" s="145" t="s">
        <v>596</v>
      </c>
      <c r="D60" s="145" t="s">
        <v>564</v>
      </c>
      <c r="E60" s="115" t="s">
        <v>105</v>
      </c>
      <c r="F60" s="152" t="s">
        <v>105</v>
      </c>
      <c r="G60" s="152" t="s">
        <v>105</v>
      </c>
      <c r="H60" s="152" t="s">
        <v>105</v>
      </c>
      <c r="I60" s="151">
        <v>45295.49097222222</v>
      </c>
      <c r="J60" s="145" t="s">
        <v>105</v>
      </c>
      <c r="K60" s="145" t="s">
        <v>105</v>
      </c>
      <c r="L60" s="145" t="s">
        <v>105</v>
      </c>
      <c r="M60" s="148" t="s">
        <v>105</v>
      </c>
      <c r="N60" s="148" t="s">
        <v>105</v>
      </c>
      <c r="O60" s="148" t="s">
        <v>105</v>
      </c>
      <c r="P60" s="145" t="s">
        <v>105</v>
      </c>
      <c r="Q60" s="149" t="s">
        <v>105</v>
      </c>
      <c r="R60" s="149" t="s">
        <v>105</v>
      </c>
      <c r="S60" s="149" t="s">
        <v>105</v>
      </c>
      <c r="T60" s="148" t="s">
        <v>105</v>
      </c>
      <c r="U60" s="148" t="s">
        <v>105</v>
      </c>
      <c r="V60" s="148" t="s">
        <v>105</v>
      </c>
      <c r="W60" s="149" t="s">
        <v>105</v>
      </c>
      <c r="X60" s="145" t="s">
        <v>22</v>
      </c>
      <c r="Y60" s="145" t="s">
        <v>66</v>
      </c>
    </row>
    <row r="61" ht="70.5" hidden="1" customHeight="1">
      <c r="A61" s="144" t="s">
        <v>626</v>
      </c>
      <c r="B61" s="145" t="s">
        <v>627</v>
      </c>
      <c r="C61" s="145" t="s">
        <v>596</v>
      </c>
      <c r="D61" s="145" t="s">
        <v>564</v>
      </c>
      <c r="E61" s="115" t="s">
        <v>105</v>
      </c>
      <c r="F61" s="152" t="s">
        <v>105</v>
      </c>
      <c r="G61" s="152" t="s">
        <v>105</v>
      </c>
      <c r="H61" s="152" t="s">
        <v>105</v>
      </c>
      <c r="I61" s="151">
        <v>45295.493055555555</v>
      </c>
      <c r="J61" s="145" t="s">
        <v>105</v>
      </c>
      <c r="K61" s="145" t="s">
        <v>105</v>
      </c>
      <c r="L61" s="145" t="s">
        <v>105</v>
      </c>
      <c r="M61" s="148" t="s">
        <v>105</v>
      </c>
      <c r="N61" s="148" t="s">
        <v>105</v>
      </c>
      <c r="O61" s="148" t="s">
        <v>105</v>
      </c>
      <c r="P61" s="145" t="s">
        <v>105</v>
      </c>
      <c r="Q61" s="149" t="s">
        <v>105</v>
      </c>
      <c r="R61" s="149" t="s">
        <v>105</v>
      </c>
      <c r="S61" s="149" t="s">
        <v>105</v>
      </c>
      <c r="T61" s="148" t="s">
        <v>105</v>
      </c>
      <c r="U61" s="148" t="s">
        <v>105</v>
      </c>
      <c r="V61" s="148" t="s">
        <v>105</v>
      </c>
      <c r="W61" s="149" t="s">
        <v>105</v>
      </c>
      <c r="X61" s="145" t="s">
        <v>22</v>
      </c>
      <c r="Y61" s="145" t="s">
        <v>66</v>
      </c>
    </row>
    <row r="62" ht="70.5" hidden="1" customHeight="1">
      <c r="A62" s="144" t="s">
        <v>628</v>
      </c>
      <c r="B62" s="145" t="s">
        <v>629</v>
      </c>
      <c r="C62" s="145" t="s">
        <v>596</v>
      </c>
      <c r="D62" s="145" t="s">
        <v>564</v>
      </c>
      <c r="E62" s="115" t="s">
        <v>105</v>
      </c>
      <c r="F62" s="152" t="s">
        <v>105</v>
      </c>
      <c r="G62" s="152" t="s">
        <v>105</v>
      </c>
      <c r="H62" s="152" t="s">
        <v>105</v>
      </c>
      <c r="I62" s="151">
        <v>45295.495833333334</v>
      </c>
      <c r="J62" s="145" t="s">
        <v>105</v>
      </c>
      <c r="K62" s="145" t="s">
        <v>105</v>
      </c>
      <c r="L62" s="145" t="s">
        <v>105</v>
      </c>
      <c r="M62" s="148" t="s">
        <v>105</v>
      </c>
      <c r="N62" s="148" t="s">
        <v>105</v>
      </c>
      <c r="O62" s="148" t="s">
        <v>105</v>
      </c>
      <c r="P62" s="145" t="s">
        <v>105</v>
      </c>
      <c r="Q62" s="149" t="s">
        <v>105</v>
      </c>
      <c r="R62" s="149" t="s">
        <v>105</v>
      </c>
      <c r="S62" s="149" t="s">
        <v>105</v>
      </c>
      <c r="T62" s="148" t="s">
        <v>105</v>
      </c>
      <c r="U62" s="148" t="s">
        <v>105</v>
      </c>
      <c r="V62" s="148" t="s">
        <v>105</v>
      </c>
      <c r="W62" s="149" t="s">
        <v>105</v>
      </c>
      <c r="X62" s="145" t="s">
        <v>22</v>
      </c>
      <c r="Y62" s="145" t="s">
        <v>66</v>
      </c>
    </row>
    <row r="63" ht="70.5" hidden="1" customHeight="1">
      <c r="A63" s="144" t="s">
        <v>630</v>
      </c>
      <c r="B63" s="145" t="s">
        <v>631</v>
      </c>
      <c r="C63" s="145" t="s">
        <v>596</v>
      </c>
      <c r="D63" s="145" t="s">
        <v>564</v>
      </c>
      <c r="E63" s="115" t="s">
        <v>105</v>
      </c>
      <c r="F63" s="152" t="s">
        <v>105</v>
      </c>
      <c r="G63" s="152" t="s">
        <v>105</v>
      </c>
      <c r="H63" s="152" t="s">
        <v>105</v>
      </c>
      <c r="I63" s="151">
        <v>45295.55625</v>
      </c>
      <c r="J63" s="145" t="s">
        <v>105</v>
      </c>
      <c r="K63" s="145" t="s">
        <v>105</v>
      </c>
      <c r="L63" s="145" t="s">
        <v>105</v>
      </c>
      <c r="M63" s="148" t="s">
        <v>105</v>
      </c>
      <c r="N63" s="148" t="s">
        <v>105</v>
      </c>
      <c r="O63" s="148" t="s">
        <v>105</v>
      </c>
      <c r="P63" s="145" t="s">
        <v>105</v>
      </c>
      <c r="Q63" s="149" t="s">
        <v>105</v>
      </c>
      <c r="R63" s="149" t="s">
        <v>105</v>
      </c>
      <c r="S63" s="149" t="s">
        <v>105</v>
      </c>
      <c r="T63" s="148" t="s">
        <v>105</v>
      </c>
      <c r="U63" s="148" t="s">
        <v>105</v>
      </c>
      <c r="V63" s="148" t="s">
        <v>105</v>
      </c>
      <c r="W63" s="149" t="s">
        <v>105</v>
      </c>
      <c r="X63" s="145" t="s">
        <v>22</v>
      </c>
      <c r="Y63" s="145" t="s">
        <v>66</v>
      </c>
    </row>
    <row r="64" ht="70.5" hidden="1" customHeight="1">
      <c r="A64" s="144" t="s">
        <v>632</v>
      </c>
      <c r="B64" s="145" t="s">
        <v>633</v>
      </c>
      <c r="C64" s="145" t="s">
        <v>596</v>
      </c>
      <c r="D64" s="145" t="s">
        <v>564</v>
      </c>
      <c r="E64" s="115" t="s">
        <v>105</v>
      </c>
      <c r="F64" s="152" t="s">
        <v>105</v>
      </c>
      <c r="G64" s="152" t="s">
        <v>105</v>
      </c>
      <c r="H64" s="152" t="s">
        <v>105</v>
      </c>
      <c r="I64" s="151">
        <v>45295.55763888889</v>
      </c>
      <c r="J64" s="145" t="s">
        <v>105</v>
      </c>
      <c r="K64" s="145" t="s">
        <v>105</v>
      </c>
      <c r="L64" s="145" t="s">
        <v>105</v>
      </c>
      <c r="M64" s="148" t="s">
        <v>105</v>
      </c>
      <c r="N64" s="148" t="s">
        <v>105</v>
      </c>
      <c r="O64" s="148" t="s">
        <v>105</v>
      </c>
      <c r="P64" s="145" t="s">
        <v>105</v>
      </c>
      <c r="Q64" s="149" t="s">
        <v>105</v>
      </c>
      <c r="R64" s="149" t="s">
        <v>105</v>
      </c>
      <c r="S64" s="149" t="s">
        <v>105</v>
      </c>
      <c r="T64" s="148" t="s">
        <v>105</v>
      </c>
      <c r="U64" s="148" t="s">
        <v>105</v>
      </c>
      <c r="V64" s="148" t="s">
        <v>105</v>
      </c>
      <c r="W64" s="149" t="s">
        <v>105</v>
      </c>
      <c r="X64" s="145" t="s">
        <v>22</v>
      </c>
      <c r="Y64" s="145" t="s">
        <v>66</v>
      </c>
    </row>
    <row r="65" ht="70.5" hidden="1" customHeight="1">
      <c r="A65" s="144" t="s">
        <v>634</v>
      </c>
      <c r="B65" s="145" t="s">
        <v>635</v>
      </c>
      <c r="C65" s="145" t="s">
        <v>596</v>
      </c>
      <c r="D65" s="145" t="s">
        <v>564</v>
      </c>
      <c r="E65" s="115" t="s">
        <v>105</v>
      </c>
      <c r="F65" s="152" t="s">
        <v>105</v>
      </c>
      <c r="G65" s="152" t="s">
        <v>105</v>
      </c>
      <c r="H65" s="152" t="s">
        <v>105</v>
      </c>
      <c r="I65" s="151">
        <v>45295.5625</v>
      </c>
      <c r="J65" s="145" t="s">
        <v>105</v>
      </c>
      <c r="K65" s="145" t="s">
        <v>105</v>
      </c>
      <c r="L65" s="145" t="s">
        <v>105</v>
      </c>
      <c r="M65" s="148" t="s">
        <v>105</v>
      </c>
      <c r="N65" s="148" t="s">
        <v>105</v>
      </c>
      <c r="O65" s="148" t="s">
        <v>105</v>
      </c>
      <c r="P65" s="145" t="s">
        <v>105</v>
      </c>
      <c r="Q65" s="149" t="s">
        <v>105</v>
      </c>
      <c r="R65" s="149" t="s">
        <v>105</v>
      </c>
      <c r="S65" s="149" t="s">
        <v>105</v>
      </c>
      <c r="T65" s="148" t="s">
        <v>105</v>
      </c>
      <c r="U65" s="148" t="s">
        <v>105</v>
      </c>
      <c r="V65" s="148" t="s">
        <v>105</v>
      </c>
      <c r="W65" s="149" t="s">
        <v>105</v>
      </c>
      <c r="X65" s="145" t="s">
        <v>22</v>
      </c>
      <c r="Y65" s="145" t="s">
        <v>66</v>
      </c>
    </row>
    <row r="66" ht="70.5" hidden="1" customHeight="1">
      <c r="A66" s="144" t="s">
        <v>636</v>
      </c>
      <c r="B66" s="145" t="s">
        <v>637</v>
      </c>
      <c r="C66" s="145" t="s">
        <v>596</v>
      </c>
      <c r="D66" s="145" t="s">
        <v>564</v>
      </c>
      <c r="E66" s="115" t="s">
        <v>105</v>
      </c>
      <c r="F66" s="152" t="s">
        <v>105</v>
      </c>
      <c r="G66" s="152" t="s">
        <v>105</v>
      </c>
      <c r="H66" s="152" t="s">
        <v>105</v>
      </c>
      <c r="I66" s="151">
        <v>45295.56319444445</v>
      </c>
      <c r="J66" s="145" t="s">
        <v>105</v>
      </c>
      <c r="K66" s="145" t="s">
        <v>105</v>
      </c>
      <c r="L66" s="145" t="s">
        <v>105</v>
      </c>
      <c r="M66" s="148" t="s">
        <v>105</v>
      </c>
      <c r="N66" s="148" t="s">
        <v>105</v>
      </c>
      <c r="O66" s="148" t="s">
        <v>105</v>
      </c>
      <c r="P66" s="145" t="s">
        <v>105</v>
      </c>
      <c r="Q66" s="149" t="s">
        <v>105</v>
      </c>
      <c r="R66" s="149" t="s">
        <v>105</v>
      </c>
      <c r="S66" s="149" t="s">
        <v>105</v>
      </c>
      <c r="T66" s="148" t="s">
        <v>105</v>
      </c>
      <c r="U66" s="148" t="s">
        <v>105</v>
      </c>
      <c r="V66" s="148" t="s">
        <v>105</v>
      </c>
      <c r="W66" s="149" t="s">
        <v>105</v>
      </c>
      <c r="X66" s="145" t="s">
        <v>22</v>
      </c>
      <c r="Y66" s="145" t="s">
        <v>66</v>
      </c>
    </row>
    <row r="67" ht="70.5" customHeight="1">
      <c r="A67" s="144" t="s">
        <v>638</v>
      </c>
      <c r="B67" s="145" t="s">
        <v>639</v>
      </c>
      <c r="C67" s="145" t="s">
        <v>640</v>
      </c>
      <c r="D67" s="145" t="s">
        <v>641</v>
      </c>
      <c r="E67" s="115" t="s">
        <v>105</v>
      </c>
      <c r="F67" s="152" t="s">
        <v>105</v>
      </c>
      <c r="G67" s="152" t="s">
        <v>105</v>
      </c>
      <c r="H67" s="152" t="s">
        <v>105</v>
      </c>
      <c r="I67" s="151">
        <v>45295.572916666664</v>
      </c>
      <c r="J67" s="145" t="s">
        <v>105</v>
      </c>
      <c r="K67" s="145" t="s">
        <v>105</v>
      </c>
      <c r="L67" s="145" t="s">
        <v>105</v>
      </c>
      <c r="M67" s="148" t="s">
        <v>102</v>
      </c>
      <c r="N67" s="148" t="s">
        <v>103</v>
      </c>
      <c r="O67" s="148">
        <v>2.0</v>
      </c>
      <c r="P67" s="150" t="s">
        <v>642</v>
      </c>
      <c r="Q67" s="149" t="s">
        <v>643</v>
      </c>
      <c r="R67" s="149" t="s">
        <v>644</v>
      </c>
      <c r="S67" s="149" t="s">
        <v>645</v>
      </c>
      <c r="T67" s="148" t="s">
        <v>102</v>
      </c>
      <c r="U67" s="148" t="s">
        <v>116</v>
      </c>
      <c r="V67" s="148">
        <v>2.0</v>
      </c>
      <c r="W67" s="149" t="s">
        <v>646</v>
      </c>
      <c r="X67" s="145" t="s">
        <v>19</v>
      </c>
      <c r="Y67" s="145" t="s">
        <v>647</v>
      </c>
    </row>
    <row r="68" ht="70.5" hidden="1" customHeight="1">
      <c r="A68" s="144" t="s">
        <v>648</v>
      </c>
      <c r="B68" s="145" t="s">
        <v>649</v>
      </c>
      <c r="C68" s="145" t="s">
        <v>596</v>
      </c>
      <c r="D68" s="145" t="s">
        <v>564</v>
      </c>
      <c r="E68" s="115" t="s">
        <v>105</v>
      </c>
      <c r="F68" s="152" t="s">
        <v>105</v>
      </c>
      <c r="G68" s="152" t="s">
        <v>105</v>
      </c>
      <c r="H68" s="152" t="s">
        <v>105</v>
      </c>
      <c r="I68" s="151">
        <v>45295.57361111111</v>
      </c>
      <c r="J68" s="145" t="s">
        <v>105</v>
      </c>
      <c r="K68" s="145" t="s">
        <v>105</v>
      </c>
      <c r="L68" s="145" t="s">
        <v>105</v>
      </c>
      <c r="M68" s="148" t="s">
        <v>105</v>
      </c>
      <c r="N68" s="148" t="s">
        <v>105</v>
      </c>
      <c r="O68" s="148" t="s">
        <v>105</v>
      </c>
      <c r="P68" s="145" t="s">
        <v>105</v>
      </c>
      <c r="Q68" s="149" t="s">
        <v>105</v>
      </c>
      <c r="R68" s="149" t="s">
        <v>105</v>
      </c>
      <c r="S68" s="149" t="s">
        <v>105</v>
      </c>
      <c r="T68" s="148" t="s">
        <v>105</v>
      </c>
      <c r="U68" s="148" t="s">
        <v>105</v>
      </c>
      <c r="V68" s="148" t="s">
        <v>105</v>
      </c>
      <c r="W68" s="149" t="s">
        <v>105</v>
      </c>
      <c r="X68" s="145" t="s">
        <v>22</v>
      </c>
      <c r="Y68" s="145" t="s">
        <v>66</v>
      </c>
    </row>
    <row r="69" ht="70.5" hidden="1" customHeight="1">
      <c r="A69" s="144" t="s">
        <v>650</v>
      </c>
      <c r="B69" s="145" t="s">
        <v>651</v>
      </c>
      <c r="C69" s="145" t="s">
        <v>596</v>
      </c>
      <c r="D69" s="145" t="s">
        <v>564</v>
      </c>
      <c r="E69" s="115" t="s">
        <v>105</v>
      </c>
      <c r="F69" s="152" t="s">
        <v>105</v>
      </c>
      <c r="G69" s="152" t="s">
        <v>105</v>
      </c>
      <c r="H69" s="152" t="s">
        <v>105</v>
      </c>
      <c r="I69" s="151">
        <v>45295.575</v>
      </c>
      <c r="J69" s="145" t="s">
        <v>105</v>
      </c>
      <c r="K69" s="145" t="s">
        <v>105</v>
      </c>
      <c r="L69" s="145" t="s">
        <v>105</v>
      </c>
      <c r="M69" s="148" t="s">
        <v>105</v>
      </c>
      <c r="N69" s="148" t="s">
        <v>105</v>
      </c>
      <c r="O69" s="148" t="s">
        <v>105</v>
      </c>
      <c r="P69" s="145" t="s">
        <v>105</v>
      </c>
      <c r="Q69" s="149" t="s">
        <v>105</v>
      </c>
      <c r="R69" s="149" t="s">
        <v>105</v>
      </c>
      <c r="S69" s="149" t="s">
        <v>105</v>
      </c>
      <c r="T69" s="148" t="s">
        <v>105</v>
      </c>
      <c r="U69" s="148" t="s">
        <v>105</v>
      </c>
      <c r="V69" s="148" t="s">
        <v>105</v>
      </c>
      <c r="W69" s="149" t="s">
        <v>105</v>
      </c>
      <c r="X69" s="145" t="s">
        <v>22</v>
      </c>
      <c r="Y69" s="145" t="s">
        <v>66</v>
      </c>
    </row>
    <row r="70" ht="70.5" hidden="1" customHeight="1">
      <c r="A70" s="144" t="s">
        <v>652</v>
      </c>
      <c r="B70" s="145" t="s">
        <v>653</v>
      </c>
      <c r="C70" s="145" t="s">
        <v>596</v>
      </c>
      <c r="D70" s="145" t="s">
        <v>564</v>
      </c>
      <c r="E70" s="115" t="s">
        <v>105</v>
      </c>
      <c r="F70" s="152" t="s">
        <v>105</v>
      </c>
      <c r="G70" s="152" t="s">
        <v>105</v>
      </c>
      <c r="H70" s="152" t="s">
        <v>105</v>
      </c>
      <c r="I70" s="151">
        <v>45295.57638888889</v>
      </c>
      <c r="J70" s="145" t="s">
        <v>105</v>
      </c>
      <c r="K70" s="145" t="s">
        <v>105</v>
      </c>
      <c r="L70" s="145" t="s">
        <v>105</v>
      </c>
      <c r="M70" s="148" t="s">
        <v>105</v>
      </c>
      <c r="N70" s="148" t="s">
        <v>105</v>
      </c>
      <c r="O70" s="148" t="s">
        <v>105</v>
      </c>
      <c r="P70" s="145" t="s">
        <v>105</v>
      </c>
      <c r="Q70" s="149" t="s">
        <v>105</v>
      </c>
      <c r="R70" s="149" t="s">
        <v>105</v>
      </c>
      <c r="S70" s="149" t="s">
        <v>105</v>
      </c>
      <c r="T70" s="148" t="s">
        <v>105</v>
      </c>
      <c r="U70" s="148" t="s">
        <v>105</v>
      </c>
      <c r="V70" s="148" t="s">
        <v>105</v>
      </c>
      <c r="W70" s="149" t="s">
        <v>105</v>
      </c>
      <c r="X70" s="145" t="s">
        <v>22</v>
      </c>
      <c r="Y70" s="145" t="s">
        <v>66</v>
      </c>
    </row>
    <row r="71" ht="70.5" hidden="1" customHeight="1">
      <c r="A71" s="144" t="s">
        <v>654</v>
      </c>
      <c r="B71" s="145" t="s">
        <v>655</v>
      </c>
      <c r="C71" s="145" t="s">
        <v>656</v>
      </c>
      <c r="D71" s="145" t="s">
        <v>564</v>
      </c>
      <c r="E71" s="115" t="s">
        <v>105</v>
      </c>
      <c r="F71" s="152" t="s">
        <v>105</v>
      </c>
      <c r="G71" s="152" t="s">
        <v>105</v>
      </c>
      <c r="H71" s="152" t="s">
        <v>105</v>
      </c>
      <c r="I71" s="151">
        <v>45295.58611111111</v>
      </c>
      <c r="J71" s="145" t="s">
        <v>105</v>
      </c>
      <c r="K71" s="145" t="s">
        <v>105</v>
      </c>
      <c r="L71" s="145" t="s">
        <v>105</v>
      </c>
      <c r="M71" s="148" t="s">
        <v>105</v>
      </c>
      <c r="N71" s="148" t="s">
        <v>105</v>
      </c>
      <c r="O71" s="148" t="s">
        <v>105</v>
      </c>
      <c r="P71" s="145" t="s">
        <v>105</v>
      </c>
      <c r="Q71" s="149" t="s">
        <v>105</v>
      </c>
      <c r="R71" s="149" t="s">
        <v>105</v>
      </c>
      <c r="S71" s="149" t="s">
        <v>105</v>
      </c>
      <c r="T71" s="148" t="s">
        <v>105</v>
      </c>
      <c r="U71" s="148" t="s">
        <v>105</v>
      </c>
      <c r="V71" s="148" t="s">
        <v>105</v>
      </c>
      <c r="W71" s="149" t="s">
        <v>105</v>
      </c>
      <c r="X71" s="145" t="s">
        <v>22</v>
      </c>
      <c r="Y71" s="145" t="s">
        <v>66</v>
      </c>
    </row>
    <row r="72" ht="70.5" hidden="1" customHeight="1">
      <c r="A72" s="144" t="s">
        <v>657</v>
      </c>
      <c r="B72" s="145" t="s">
        <v>658</v>
      </c>
      <c r="C72" s="145" t="s">
        <v>596</v>
      </c>
      <c r="D72" s="145" t="s">
        <v>564</v>
      </c>
      <c r="E72" s="115" t="s">
        <v>105</v>
      </c>
      <c r="F72" s="152" t="s">
        <v>105</v>
      </c>
      <c r="G72" s="152" t="s">
        <v>105</v>
      </c>
      <c r="H72" s="152" t="s">
        <v>105</v>
      </c>
      <c r="I72" s="147">
        <v>45301.60486111111</v>
      </c>
      <c r="J72" s="145" t="s">
        <v>105</v>
      </c>
      <c r="K72" s="145" t="s">
        <v>105</v>
      </c>
      <c r="L72" s="145" t="s">
        <v>105</v>
      </c>
      <c r="M72" s="148" t="s">
        <v>105</v>
      </c>
      <c r="N72" s="148" t="s">
        <v>105</v>
      </c>
      <c r="O72" s="148" t="s">
        <v>105</v>
      </c>
      <c r="P72" s="145" t="s">
        <v>105</v>
      </c>
      <c r="Q72" s="149" t="s">
        <v>105</v>
      </c>
      <c r="R72" s="149" t="s">
        <v>105</v>
      </c>
      <c r="S72" s="149" t="s">
        <v>105</v>
      </c>
      <c r="T72" s="148" t="s">
        <v>105</v>
      </c>
      <c r="U72" s="148" t="s">
        <v>105</v>
      </c>
      <c r="V72" s="148" t="s">
        <v>105</v>
      </c>
      <c r="W72" s="149" t="s">
        <v>105</v>
      </c>
      <c r="X72" s="145" t="s">
        <v>22</v>
      </c>
      <c r="Y72" s="145" t="s">
        <v>66</v>
      </c>
    </row>
    <row r="73" ht="70.5" customHeight="1">
      <c r="A73" s="144" t="s">
        <v>659</v>
      </c>
      <c r="B73" s="145" t="s">
        <v>660</v>
      </c>
      <c r="C73" s="150" t="s">
        <v>661</v>
      </c>
      <c r="D73" s="145" t="s">
        <v>662</v>
      </c>
      <c r="E73" s="115" t="s">
        <v>663</v>
      </c>
      <c r="F73" s="147" t="s">
        <v>664</v>
      </c>
      <c r="G73" s="147" t="s">
        <v>665</v>
      </c>
      <c r="H73" s="147" t="s">
        <v>666</v>
      </c>
      <c r="I73" s="151">
        <v>45323.5</v>
      </c>
      <c r="J73" s="145" t="s">
        <v>620</v>
      </c>
      <c r="K73" s="145" t="s">
        <v>105</v>
      </c>
      <c r="L73" s="145" t="s">
        <v>105</v>
      </c>
      <c r="M73" s="148" t="s">
        <v>115</v>
      </c>
      <c r="N73" s="148" t="s">
        <v>116</v>
      </c>
      <c r="O73" s="148">
        <v>1.0</v>
      </c>
      <c r="P73" s="145" t="s">
        <v>103</v>
      </c>
      <c r="Q73" s="149" t="s">
        <v>667</v>
      </c>
      <c r="R73" s="149" t="s">
        <v>668</v>
      </c>
      <c r="S73" s="149" t="s">
        <v>669</v>
      </c>
      <c r="T73" s="148" t="s">
        <v>115</v>
      </c>
      <c r="U73" s="148" t="s">
        <v>116</v>
      </c>
      <c r="V73" s="148">
        <v>1.0</v>
      </c>
      <c r="W73" s="149" t="s">
        <v>670</v>
      </c>
      <c r="X73" s="145" t="s">
        <v>20</v>
      </c>
      <c r="Y73" s="145" t="s">
        <v>66</v>
      </c>
    </row>
    <row r="74" ht="70.5" hidden="1" customHeight="1">
      <c r="A74" s="144" t="s">
        <v>671</v>
      </c>
      <c r="B74" s="145" t="s">
        <v>672</v>
      </c>
      <c r="C74" s="145" t="s">
        <v>673</v>
      </c>
      <c r="D74" s="145" t="s">
        <v>674</v>
      </c>
      <c r="E74" s="115" t="s">
        <v>105</v>
      </c>
      <c r="F74" s="152" t="s">
        <v>105</v>
      </c>
      <c r="G74" s="152" t="s">
        <v>105</v>
      </c>
      <c r="H74" s="152" t="s">
        <v>105</v>
      </c>
      <c r="I74" s="151">
        <v>45323.50277777778</v>
      </c>
      <c r="J74" s="145" t="s">
        <v>675</v>
      </c>
      <c r="K74" s="145" t="s">
        <v>676</v>
      </c>
      <c r="L74" s="145" t="s">
        <v>677</v>
      </c>
      <c r="M74" s="148" t="s">
        <v>115</v>
      </c>
      <c r="N74" s="148" t="s">
        <v>116</v>
      </c>
      <c r="O74" s="148">
        <v>1.0</v>
      </c>
      <c r="P74" s="145" t="s">
        <v>103</v>
      </c>
      <c r="Q74" s="149" t="s">
        <v>678</v>
      </c>
      <c r="R74" s="149" t="s">
        <v>679</v>
      </c>
      <c r="S74" s="149" t="s">
        <v>105</v>
      </c>
      <c r="T74" s="148" t="s">
        <v>115</v>
      </c>
      <c r="U74" s="148" t="s">
        <v>116</v>
      </c>
      <c r="V74" s="148">
        <v>1.0</v>
      </c>
      <c r="W74" s="149" t="s">
        <v>105</v>
      </c>
      <c r="X74" s="145" t="s">
        <v>22</v>
      </c>
      <c r="Y74" s="145" t="s">
        <v>66</v>
      </c>
    </row>
    <row r="75" ht="70.5" hidden="1" customHeight="1">
      <c r="A75" s="144" t="s">
        <v>680</v>
      </c>
      <c r="B75" s="145" t="s">
        <v>681</v>
      </c>
      <c r="C75" s="145" t="s">
        <v>682</v>
      </c>
      <c r="D75" s="145" t="s">
        <v>683</v>
      </c>
      <c r="E75" s="115" t="s">
        <v>105</v>
      </c>
      <c r="F75" s="152" t="s">
        <v>105</v>
      </c>
      <c r="G75" s="152" t="s">
        <v>105</v>
      </c>
      <c r="H75" s="152" t="s">
        <v>105</v>
      </c>
      <c r="I75" s="151">
        <v>45323.50486111111</v>
      </c>
      <c r="J75" s="145" t="s">
        <v>675</v>
      </c>
      <c r="K75" s="145" t="s">
        <v>684</v>
      </c>
      <c r="L75" s="145" t="s">
        <v>677</v>
      </c>
      <c r="M75" s="148" t="s">
        <v>115</v>
      </c>
      <c r="N75" s="148" t="s">
        <v>116</v>
      </c>
      <c r="O75" s="148">
        <v>1.0</v>
      </c>
      <c r="P75" s="145" t="s">
        <v>103</v>
      </c>
      <c r="Q75" s="149" t="s">
        <v>678</v>
      </c>
      <c r="R75" s="149" t="s">
        <v>679</v>
      </c>
      <c r="S75" s="149" t="s">
        <v>685</v>
      </c>
      <c r="T75" s="148" t="s">
        <v>115</v>
      </c>
      <c r="U75" s="148" t="s">
        <v>116</v>
      </c>
      <c r="V75" s="148">
        <v>1.0</v>
      </c>
      <c r="W75" s="149" t="s">
        <v>105</v>
      </c>
      <c r="X75" s="145" t="s">
        <v>22</v>
      </c>
      <c r="Y75" s="145" t="s">
        <v>66</v>
      </c>
    </row>
    <row r="76" ht="70.5" customHeight="1">
      <c r="A76" s="144" t="s">
        <v>686</v>
      </c>
      <c r="B76" s="145" t="s">
        <v>687</v>
      </c>
      <c r="C76" s="145" t="s">
        <v>688</v>
      </c>
      <c r="D76" s="145" t="s">
        <v>689</v>
      </c>
      <c r="E76" s="115" t="s">
        <v>690</v>
      </c>
      <c r="F76" s="147" t="s">
        <v>691</v>
      </c>
      <c r="G76" s="147" t="s">
        <v>692</v>
      </c>
      <c r="H76" s="147" t="s">
        <v>693</v>
      </c>
      <c r="I76" s="151">
        <v>45323.50833333333</v>
      </c>
      <c r="J76" s="145" t="s">
        <v>620</v>
      </c>
      <c r="K76" s="145" t="s">
        <v>620</v>
      </c>
      <c r="L76" s="145" t="s">
        <v>694</v>
      </c>
      <c r="M76" s="148" t="s">
        <v>128</v>
      </c>
      <c r="N76" s="148" t="s">
        <v>103</v>
      </c>
      <c r="O76" s="148">
        <v>2.0</v>
      </c>
      <c r="P76" s="145" t="s">
        <v>128</v>
      </c>
      <c r="Q76" s="149" t="s">
        <v>695</v>
      </c>
      <c r="R76" s="149" t="s">
        <v>696</v>
      </c>
      <c r="S76" s="149" t="s">
        <v>697</v>
      </c>
      <c r="T76" s="148" t="s">
        <v>128</v>
      </c>
      <c r="U76" s="148" t="s">
        <v>116</v>
      </c>
      <c r="V76" s="148">
        <v>2.0</v>
      </c>
      <c r="W76" s="149" t="s">
        <v>698</v>
      </c>
      <c r="X76" s="145" t="s">
        <v>20</v>
      </c>
      <c r="Y76" s="145" t="s">
        <v>66</v>
      </c>
    </row>
    <row r="77" ht="70.5" customHeight="1">
      <c r="A77" s="144" t="s">
        <v>699</v>
      </c>
      <c r="B77" s="145" t="s">
        <v>700</v>
      </c>
      <c r="C77" s="145" t="s">
        <v>701</v>
      </c>
      <c r="D77" s="145" t="s">
        <v>702</v>
      </c>
      <c r="E77" s="115" t="s">
        <v>703</v>
      </c>
      <c r="F77" s="147" t="s">
        <v>704</v>
      </c>
      <c r="G77" s="147" t="s">
        <v>705</v>
      </c>
      <c r="H77" s="147" t="s">
        <v>706</v>
      </c>
      <c r="I77" s="151">
        <v>45327.66111111111</v>
      </c>
      <c r="J77" s="145" t="s">
        <v>105</v>
      </c>
      <c r="K77" s="145" t="s">
        <v>105</v>
      </c>
      <c r="L77" s="145" t="s">
        <v>105</v>
      </c>
      <c r="M77" s="148" t="s">
        <v>115</v>
      </c>
      <c r="N77" s="148" t="s">
        <v>103</v>
      </c>
      <c r="O77" s="148">
        <v>1.0</v>
      </c>
      <c r="P77" s="145" t="s">
        <v>105</v>
      </c>
      <c r="Q77" s="149" t="s">
        <v>707</v>
      </c>
      <c r="R77" s="149" t="s">
        <v>708</v>
      </c>
      <c r="S77" s="149" t="s">
        <v>709</v>
      </c>
      <c r="T77" s="148" t="s">
        <v>115</v>
      </c>
      <c r="U77" s="148" t="s">
        <v>116</v>
      </c>
      <c r="V77" s="148">
        <v>1.0</v>
      </c>
      <c r="W77" s="149" t="s">
        <v>19</v>
      </c>
      <c r="X77" s="145" t="s">
        <v>19</v>
      </c>
      <c r="Y77" s="145" t="s">
        <v>66</v>
      </c>
    </row>
    <row r="78" ht="70.5" hidden="1" customHeight="1">
      <c r="A78" s="144" t="s">
        <v>710</v>
      </c>
      <c r="B78" s="145" t="s">
        <v>711</v>
      </c>
      <c r="C78" s="145" t="s">
        <v>712</v>
      </c>
      <c r="D78" s="145" t="s">
        <v>713</v>
      </c>
      <c r="E78" s="115" t="s">
        <v>105</v>
      </c>
      <c r="F78" s="152" t="s">
        <v>105</v>
      </c>
      <c r="G78" s="152" t="s">
        <v>105</v>
      </c>
      <c r="H78" s="152" t="s">
        <v>105</v>
      </c>
      <c r="I78" s="151">
        <v>45327.6625</v>
      </c>
      <c r="J78" s="145" t="s">
        <v>105</v>
      </c>
      <c r="K78" s="145" t="s">
        <v>105</v>
      </c>
      <c r="L78" s="145" t="s">
        <v>105</v>
      </c>
      <c r="M78" s="148" t="s">
        <v>115</v>
      </c>
      <c r="N78" s="148" t="s">
        <v>116</v>
      </c>
      <c r="O78" s="148">
        <v>1.0</v>
      </c>
      <c r="P78" s="145" t="s">
        <v>105</v>
      </c>
      <c r="Q78" s="149" t="s">
        <v>714</v>
      </c>
      <c r="R78" s="149" t="s">
        <v>715</v>
      </c>
      <c r="S78" s="149" t="s">
        <v>716</v>
      </c>
      <c r="T78" s="148" t="s">
        <v>115</v>
      </c>
      <c r="U78" s="148" t="s">
        <v>116</v>
      </c>
      <c r="V78" s="148">
        <v>1.0</v>
      </c>
      <c r="W78" s="149" t="s">
        <v>105</v>
      </c>
      <c r="X78" s="145" t="s">
        <v>22</v>
      </c>
      <c r="Y78" s="145" t="s">
        <v>66</v>
      </c>
    </row>
    <row r="79" ht="70.5" hidden="1" customHeight="1">
      <c r="A79" s="144" t="s">
        <v>717</v>
      </c>
      <c r="B79" s="145" t="s">
        <v>718</v>
      </c>
      <c r="C79" s="145" t="s">
        <v>719</v>
      </c>
      <c r="D79" s="145" t="s">
        <v>713</v>
      </c>
      <c r="E79" s="115" t="s">
        <v>105</v>
      </c>
      <c r="F79" s="152" t="s">
        <v>105</v>
      </c>
      <c r="G79" s="152" t="s">
        <v>105</v>
      </c>
      <c r="H79" s="152" t="s">
        <v>105</v>
      </c>
      <c r="I79" s="151">
        <v>45327.66388888889</v>
      </c>
      <c r="J79" s="145" t="s">
        <v>105</v>
      </c>
      <c r="K79" s="145" t="s">
        <v>105</v>
      </c>
      <c r="L79" s="145" t="s">
        <v>105</v>
      </c>
      <c r="M79" s="148" t="s">
        <v>115</v>
      </c>
      <c r="N79" s="148" t="s">
        <v>116</v>
      </c>
      <c r="O79" s="148">
        <v>1.0</v>
      </c>
      <c r="P79" s="145" t="s">
        <v>105</v>
      </c>
      <c r="Q79" s="149" t="s">
        <v>714</v>
      </c>
      <c r="R79" s="149" t="s">
        <v>715</v>
      </c>
      <c r="S79" s="149" t="s">
        <v>716</v>
      </c>
      <c r="T79" s="148" t="s">
        <v>115</v>
      </c>
      <c r="U79" s="148" t="s">
        <v>116</v>
      </c>
      <c r="V79" s="148">
        <v>1.0</v>
      </c>
      <c r="W79" s="149" t="s">
        <v>105</v>
      </c>
      <c r="X79" s="145" t="s">
        <v>22</v>
      </c>
      <c r="Y79" s="145" t="s">
        <v>66</v>
      </c>
    </row>
    <row r="80" ht="70.5" customHeight="1">
      <c r="A80" s="144" t="s">
        <v>720</v>
      </c>
      <c r="B80" s="145" t="s">
        <v>721</v>
      </c>
      <c r="C80" s="145" t="s">
        <v>722</v>
      </c>
      <c r="D80" s="145" t="s">
        <v>723</v>
      </c>
      <c r="E80" s="115" t="s">
        <v>724</v>
      </c>
      <c r="F80" s="147" t="s">
        <v>725</v>
      </c>
      <c r="G80" s="147" t="s">
        <v>726</v>
      </c>
      <c r="H80" s="147" t="s">
        <v>727</v>
      </c>
      <c r="I80" s="151">
        <v>45359.475694444445</v>
      </c>
      <c r="J80" s="145" t="s">
        <v>728</v>
      </c>
      <c r="K80" s="145" t="s">
        <v>729</v>
      </c>
      <c r="L80" s="145" t="s">
        <v>730</v>
      </c>
      <c r="M80" s="148" t="s">
        <v>128</v>
      </c>
      <c r="N80" s="148" t="s">
        <v>103</v>
      </c>
      <c r="O80" s="148">
        <v>2.0</v>
      </c>
      <c r="P80" s="145" t="s">
        <v>731</v>
      </c>
      <c r="Q80" s="149" t="s">
        <v>732</v>
      </c>
      <c r="R80" s="149" t="s">
        <v>733</v>
      </c>
      <c r="S80" s="149" t="s">
        <v>734</v>
      </c>
      <c r="T80" s="148" t="s">
        <v>128</v>
      </c>
      <c r="U80" s="148" t="s">
        <v>103</v>
      </c>
      <c r="V80" s="148">
        <v>1.0</v>
      </c>
      <c r="W80" s="149" t="s">
        <v>735</v>
      </c>
      <c r="X80" s="145" t="s">
        <v>19</v>
      </c>
      <c r="Y80" s="145" t="s">
        <v>66</v>
      </c>
    </row>
    <row r="81" ht="70.5" customHeight="1">
      <c r="A81" s="144" t="s">
        <v>736</v>
      </c>
      <c r="B81" s="145" t="s">
        <v>737</v>
      </c>
      <c r="C81" s="145" t="s">
        <v>738</v>
      </c>
      <c r="D81" s="146" t="s">
        <v>739</v>
      </c>
      <c r="E81" s="115" t="s">
        <v>105</v>
      </c>
      <c r="F81" s="152" t="s">
        <v>105</v>
      </c>
      <c r="G81" s="152" t="s">
        <v>105</v>
      </c>
      <c r="H81" s="152" t="s">
        <v>105</v>
      </c>
      <c r="I81" s="151">
        <v>45359.47777777778</v>
      </c>
      <c r="J81" s="145" t="s">
        <v>740</v>
      </c>
      <c r="K81" s="145" t="s">
        <v>741</v>
      </c>
      <c r="L81" s="145" t="s">
        <v>742</v>
      </c>
      <c r="M81" s="148" t="s">
        <v>115</v>
      </c>
      <c r="N81" s="148" t="s">
        <v>116</v>
      </c>
      <c r="O81" s="148">
        <v>1.0</v>
      </c>
      <c r="P81" s="145" t="s">
        <v>743</v>
      </c>
      <c r="Q81" s="149" t="s">
        <v>744</v>
      </c>
      <c r="R81" s="149" t="s">
        <v>745</v>
      </c>
      <c r="S81" s="149" t="s">
        <v>746</v>
      </c>
      <c r="T81" s="148" t="s">
        <v>115</v>
      </c>
      <c r="U81" s="148" t="s">
        <v>116</v>
      </c>
      <c r="V81" s="148">
        <v>1.0</v>
      </c>
      <c r="W81" s="149" t="s">
        <v>747</v>
      </c>
      <c r="X81" s="145" t="s">
        <v>19</v>
      </c>
      <c r="Y81" s="145" t="s">
        <v>66</v>
      </c>
    </row>
    <row r="82" ht="70.5" hidden="1" customHeight="1">
      <c r="A82" s="144" t="s">
        <v>748</v>
      </c>
      <c r="B82" s="145" t="s">
        <v>749</v>
      </c>
      <c r="C82" s="145" t="s">
        <v>750</v>
      </c>
      <c r="D82" s="150" t="s">
        <v>751</v>
      </c>
      <c r="E82" s="115" t="s">
        <v>105</v>
      </c>
      <c r="F82" s="152" t="s">
        <v>105</v>
      </c>
      <c r="G82" s="152" t="s">
        <v>105</v>
      </c>
      <c r="H82" s="152" t="s">
        <v>105</v>
      </c>
      <c r="I82" s="147">
        <v>45370.67222222222</v>
      </c>
      <c r="J82" s="145" t="s">
        <v>105</v>
      </c>
      <c r="K82" s="145" t="s">
        <v>105</v>
      </c>
      <c r="L82" s="145" t="s">
        <v>105</v>
      </c>
      <c r="M82" s="148" t="s">
        <v>105</v>
      </c>
      <c r="N82" s="148" t="s">
        <v>105</v>
      </c>
      <c r="O82" s="148" t="s">
        <v>105</v>
      </c>
      <c r="P82" s="145" t="s">
        <v>105</v>
      </c>
      <c r="Q82" s="149" t="s">
        <v>752</v>
      </c>
      <c r="R82" s="149" t="s">
        <v>753</v>
      </c>
      <c r="S82" s="149" t="s">
        <v>754</v>
      </c>
      <c r="T82" s="153" t="s">
        <v>105</v>
      </c>
      <c r="U82" s="153" t="s">
        <v>105</v>
      </c>
      <c r="V82" s="154" t="s">
        <v>105</v>
      </c>
      <c r="W82" s="149" t="s">
        <v>755</v>
      </c>
      <c r="X82" s="145" t="s">
        <v>22</v>
      </c>
      <c r="Y82" s="145" t="s">
        <v>66</v>
      </c>
    </row>
    <row r="83" ht="70.5" hidden="1" customHeight="1">
      <c r="A83" s="144" t="s">
        <v>756</v>
      </c>
      <c r="B83" s="145" t="s">
        <v>757</v>
      </c>
      <c r="C83" s="145" t="s">
        <v>758</v>
      </c>
      <c r="D83" s="145" t="s">
        <v>713</v>
      </c>
      <c r="E83" s="115" t="s">
        <v>105</v>
      </c>
      <c r="F83" s="152" t="s">
        <v>105</v>
      </c>
      <c r="G83" s="152" t="s">
        <v>105</v>
      </c>
      <c r="H83" s="152" t="s">
        <v>105</v>
      </c>
      <c r="I83" s="151">
        <v>45385.59375</v>
      </c>
      <c r="J83" s="145" t="s">
        <v>105</v>
      </c>
      <c r="K83" s="145" t="s">
        <v>105</v>
      </c>
      <c r="L83" s="145" t="s">
        <v>105</v>
      </c>
      <c r="M83" s="148" t="s">
        <v>105</v>
      </c>
      <c r="N83" s="148" t="s">
        <v>105</v>
      </c>
      <c r="O83" s="148" t="s">
        <v>105</v>
      </c>
      <c r="P83" s="145" t="s">
        <v>105</v>
      </c>
      <c r="Q83" s="149" t="s">
        <v>759</v>
      </c>
      <c r="R83" s="149" t="s">
        <v>760</v>
      </c>
      <c r="S83" s="149" t="s">
        <v>761</v>
      </c>
      <c r="T83" s="153" t="s">
        <v>105</v>
      </c>
      <c r="U83" s="153" t="s">
        <v>105</v>
      </c>
      <c r="V83" s="154" t="s">
        <v>105</v>
      </c>
      <c r="W83" s="149" t="s">
        <v>105</v>
      </c>
      <c r="X83" s="145" t="s">
        <v>22</v>
      </c>
      <c r="Y83" s="145" t="s">
        <v>66</v>
      </c>
    </row>
    <row r="84" ht="70.5" customHeight="1">
      <c r="A84" s="144" t="s">
        <v>762</v>
      </c>
      <c r="B84" s="145" t="s">
        <v>544</v>
      </c>
      <c r="C84" s="145" t="s">
        <v>763</v>
      </c>
      <c r="D84" s="146" t="s">
        <v>764</v>
      </c>
      <c r="E84" s="115" t="s">
        <v>105</v>
      </c>
      <c r="F84" s="152" t="s">
        <v>105</v>
      </c>
      <c r="G84" s="152" t="s">
        <v>105</v>
      </c>
      <c r="H84" s="152" t="s">
        <v>105</v>
      </c>
      <c r="I84" s="147">
        <v>45399.38125</v>
      </c>
      <c r="J84" s="145" t="s">
        <v>765</v>
      </c>
      <c r="K84" s="145" t="s">
        <v>766</v>
      </c>
      <c r="L84" s="145" t="s">
        <v>767</v>
      </c>
      <c r="M84" s="148" t="s">
        <v>115</v>
      </c>
      <c r="N84" s="148" t="s">
        <v>116</v>
      </c>
      <c r="O84" s="148">
        <v>1.0</v>
      </c>
      <c r="P84" s="145" t="s">
        <v>768</v>
      </c>
      <c r="Q84" s="149" t="s">
        <v>769</v>
      </c>
      <c r="R84" s="149" t="s">
        <v>770</v>
      </c>
      <c r="S84" s="149" t="s">
        <v>771</v>
      </c>
      <c r="T84" s="148" t="s">
        <v>115</v>
      </c>
      <c r="U84" s="148" t="s">
        <v>116</v>
      </c>
      <c r="V84" s="148">
        <v>1.0</v>
      </c>
      <c r="W84" s="149" t="s">
        <v>772</v>
      </c>
      <c r="X84" s="145" t="s">
        <v>20</v>
      </c>
      <c r="Y84" s="145" t="s">
        <v>66</v>
      </c>
    </row>
    <row r="85" ht="70.5" hidden="1" customHeight="1">
      <c r="A85" s="144" t="s">
        <v>773</v>
      </c>
      <c r="B85" s="145" t="s">
        <v>774</v>
      </c>
      <c r="C85" s="145" t="s">
        <v>775</v>
      </c>
      <c r="D85" s="145" t="s">
        <v>776</v>
      </c>
      <c r="E85" s="115" t="s">
        <v>105</v>
      </c>
      <c r="F85" s="152" t="s">
        <v>105</v>
      </c>
      <c r="G85" s="152" t="s">
        <v>105</v>
      </c>
      <c r="H85" s="152" t="s">
        <v>105</v>
      </c>
      <c r="I85" s="151">
        <v>45482.665972222225</v>
      </c>
      <c r="J85" s="145" t="s">
        <v>105</v>
      </c>
      <c r="K85" s="145" t="s">
        <v>105</v>
      </c>
      <c r="L85" s="145" t="s">
        <v>105</v>
      </c>
      <c r="M85" s="148" t="s">
        <v>105</v>
      </c>
      <c r="N85" s="148" t="s">
        <v>105</v>
      </c>
      <c r="O85" s="148" t="s">
        <v>105</v>
      </c>
      <c r="P85" s="145" t="s">
        <v>105</v>
      </c>
      <c r="Q85" s="149" t="s">
        <v>105</v>
      </c>
      <c r="R85" s="149" t="s">
        <v>105</v>
      </c>
      <c r="S85" s="149" t="s">
        <v>105</v>
      </c>
      <c r="T85" s="148" t="s">
        <v>105</v>
      </c>
      <c r="U85" s="148" t="s">
        <v>105</v>
      </c>
      <c r="V85" s="148" t="s">
        <v>105</v>
      </c>
      <c r="W85" s="149" t="s">
        <v>105</v>
      </c>
      <c r="X85" s="145" t="s">
        <v>22</v>
      </c>
      <c r="Y85" s="145" t="s">
        <v>66</v>
      </c>
    </row>
    <row r="86" ht="70.5" customHeight="1">
      <c r="A86" s="144" t="s">
        <v>777</v>
      </c>
      <c r="B86" s="145" t="s">
        <v>778</v>
      </c>
      <c r="C86" s="145" t="s">
        <v>779</v>
      </c>
      <c r="D86" s="145" t="s">
        <v>780</v>
      </c>
      <c r="E86" s="115" t="s">
        <v>781</v>
      </c>
      <c r="F86" s="147" t="s">
        <v>782</v>
      </c>
      <c r="G86" s="147" t="s">
        <v>783</v>
      </c>
      <c r="H86" s="147" t="s">
        <v>784</v>
      </c>
      <c r="I86" s="147">
        <v>45490.40416666667</v>
      </c>
      <c r="J86" s="145" t="s">
        <v>785</v>
      </c>
      <c r="K86" s="145" t="s">
        <v>786</v>
      </c>
      <c r="L86" s="145" t="s">
        <v>105</v>
      </c>
      <c r="M86" s="148" t="s">
        <v>115</v>
      </c>
      <c r="N86" s="148" t="s">
        <v>116</v>
      </c>
      <c r="O86" s="148">
        <v>1.0</v>
      </c>
      <c r="P86" s="145" t="s">
        <v>787</v>
      </c>
      <c r="Q86" s="149" t="s">
        <v>788</v>
      </c>
      <c r="R86" s="149" t="s">
        <v>789</v>
      </c>
      <c r="S86" s="149" t="s">
        <v>790</v>
      </c>
      <c r="T86" s="148" t="s">
        <v>115</v>
      </c>
      <c r="U86" s="148" t="s">
        <v>116</v>
      </c>
      <c r="V86" s="148">
        <v>1.0</v>
      </c>
      <c r="W86" s="149" t="s">
        <v>791</v>
      </c>
      <c r="X86" s="145" t="s">
        <v>19</v>
      </c>
      <c r="Y86" s="145" t="s">
        <v>66</v>
      </c>
    </row>
    <row r="87" ht="70.5" hidden="1" customHeight="1">
      <c r="A87" s="144" t="s">
        <v>792</v>
      </c>
      <c r="B87" s="145" t="s">
        <v>793</v>
      </c>
      <c r="C87" s="150" t="s">
        <v>794</v>
      </c>
      <c r="D87" s="145" t="s">
        <v>795</v>
      </c>
      <c r="E87" s="115" t="s">
        <v>105</v>
      </c>
      <c r="F87" s="152" t="s">
        <v>105</v>
      </c>
      <c r="G87" s="152" t="s">
        <v>105</v>
      </c>
      <c r="H87" s="152" t="s">
        <v>105</v>
      </c>
      <c r="I87" s="147">
        <v>45490.59861111111</v>
      </c>
      <c r="J87" s="145" t="s">
        <v>105</v>
      </c>
      <c r="K87" s="145" t="s">
        <v>105</v>
      </c>
      <c r="L87" s="145" t="s">
        <v>105</v>
      </c>
      <c r="M87" s="148" t="s">
        <v>105</v>
      </c>
      <c r="N87" s="148" t="s">
        <v>105</v>
      </c>
      <c r="O87" s="148" t="s">
        <v>105</v>
      </c>
      <c r="P87" s="145" t="s">
        <v>105</v>
      </c>
      <c r="Q87" s="149" t="s">
        <v>105</v>
      </c>
      <c r="R87" s="149" t="s">
        <v>105</v>
      </c>
      <c r="S87" s="149" t="s">
        <v>105</v>
      </c>
      <c r="T87" s="148" t="s">
        <v>105</v>
      </c>
      <c r="U87" s="148" t="s">
        <v>105</v>
      </c>
      <c r="V87" s="148" t="s">
        <v>105</v>
      </c>
      <c r="W87" s="149" t="s">
        <v>105</v>
      </c>
      <c r="X87" s="145" t="s">
        <v>22</v>
      </c>
      <c r="Y87" s="145" t="s">
        <v>66</v>
      </c>
    </row>
    <row r="88" ht="70.5" customHeight="1">
      <c r="A88" s="144" t="s">
        <v>796</v>
      </c>
      <c r="B88" s="145" t="s">
        <v>498</v>
      </c>
      <c r="C88" s="145" t="s">
        <v>797</v>
      </c>
      <c r="D88" s="150" t="s">
        <v>798</v>
      </c>
      <c r="E88" s="115" t="s">
        <v>105</v>
      </c>
      <c r="F88" s="152" t="s">
        <v>105</v>
      </c>
      <c r="G88" s="152" t="s">
        <v>105</v>
      </c>
      <c r="H88" s="152" t="s">
        <v>105</v>
      </c>
      <c r="I88" s="147">
        <v>45499.39027777778</v>
      </c>
      <c r="J88" s="145" t="s">
        <v>105</v>
      </c>
      <c r="K88" s="145" t="s">
        <v>105</v>
      </c>
      <c r="L88" s="145" t="s">
        <v>105</v>
      </c>
      <c r="M88" s="148" t="s">
        <v>102</v>
      </c>
      <c r="N88" s="136" t="s">
        <v>383</v>
      </c>
      <c r="O88" s="148">
        <v>3.0</v>
      </c>
      <c r="P88" s="145" t="s">
        <v>105</v>
      </c>
      <c r="Q88" s="149" t="s">
        <v>799</v>
      </c>
      <c r="R88" s="149" t="s">
        <v>800</v>
      </c>
      <c r="S88" s="149" t="s">
        <v>801</v>
      </c>
      <c r="T88" s="148" t="s">
        <v>102</v>
      </c>
      <c r="U88" s="148" t="s">
        <v>116</v>
      </c>
      <c r="V88" s="148">
        <v>2.0</v>
      </c>
      <c r="W88" s="149" t="s">
        <v>105</v>
      </c>
      <c r="X88" s="145" t="s">
        <v>19</v>
      </c>
      <c r="Y88" s="145" t="s">
        <v>66</v>
      </c>
    </row>
    <row r="89" ht="70.5" customHeight="1">
      <c r="A89" s="144" t="s">
        <v>802</v>
      </c>
      <c r="B89" s="145" t="s">
        <v>803</v>
      </c>
      <c r="C89" s="145" t="s">
        <v>804</v>
      </c>
      <c r="D89" s="146" t="s">
        <v>805</v>
      </c>
      <c r="E89" s="115" t="s">
        <v>105</v>
      </c>
      <c r="F89" s="152" t="s">
        <v>105</v>
      </c>
      <c r="G89" s="152" t="s">
        <v>105</v>
      </c>
      <c r="H89" s="152" t="s">
        <v>105</v>
      </c>
      <c r="I89" s="151">
        <v>45512.4125</v>
      </c>
      <c r="J89" s="145" t="s">
        <v>806</v>
      </c>
      <c r="K89" s="145" t="s">
        <v>807</v>
      </c>
      <c r="L89" s="145" t="s">
        <v>808</v>
      </c>
      <c r="M89" s="148" t="s">
        <v>115</v>
      </c>
      <c r="N89" s="148" t="s">
        <v>103</v>
      </c>
      <c r="O89" s="148">
        <v>1.0</v>
      </c>
      <c r="P89" s="145" t="s">
        <v>809</v>
      </c>
      <c r="Q89" s="149" t="s">
        <v>810</v>
      </c>
      <c r="R89" s="149" t="s">
        <v>811</v>
      </c>
      <c r="S89" s="149" t="s">
        <v>746</v>
      </c>
      <c r="T89" s="148" t="s">
        <v>115</v>
      </c>
      <c r="U89" s="148" t="s">
        <v>103</v>
      </c>
      <c r="V89" s="154">
        <v>1.0</v>
      </c>
      <c r="W89" s="149" t="s">
        <v>812</v>
      </c>
      <c r="X89" s="145" t="s">
        <v>20</v>
      </c>
      <c r="Y89" s="145" t="s">
        <v>66</v>
      </c>
    </row>
    <row r="90" ht="70.5" customHeight="1">
      <c r="A90" s="144" t="s">
        <v>813</v>
      </c>
      <c r="B90" s="145" t="s">
        <v>814</v>
      </c>
      <c r="C90" s="145" t="s">
        <v>815</v>
      </c>
      <c r="D90" s="146" t="s">
        <v>816</v>
      </c>
      <c r="E90" s="115" t="s">
        <v>817</v>
      </c>
      <c r="F90" s="147" t="s">
        <v>818</v>
      </c>
      <c r="G90" s="147" t="s">
        <v>819</v>
      </c>
      <c r="H90" s="147" t="s">
        <v>820</v>
      </c>
      <c r="I90" s="147">
        <v>45517.39861111111</v>
      </c>
      <c r="J90" s="145" t="s">
        <v>105</v>
      </c>
      <c r="K90" s="145" t="s">
        <v>105</v>
      </c>
      <c r="L90" s="145" t="s">
        <v>105</v>
      </c>
      <c r="M90" s="148" t="s">
        <v>115</v>
      </c>
      <c r="N90" s="148" t="s">
        <v>116</v>
      </c>
      <c r="O90" s="148">
        <v>1.0</v>
      </c>
      <c r="P90" s="145" t="s">
        <v>821</v>
      </c>
      <c r="Q90" s="149" t="s">
        <v>822</v>
      </c>
      <c r="R90" s="149" t="s">
        <v>823</v>
      </c>
      <c r="S90" s="149" t="s">
        <v>824</v>
      </c>
      <c r="T90" s="148" t="s">
        <v>115</v>
      </c>
      <c r="U90" s="148" t="s">
        <v>116</v>
      </c>
      <c r="V90" s="148">
        <v>1.0</v>
      </c>
      <c r="W90" s="149" t="s">
        <v>825</v>
      </c>
      <c r="X90" s="145" t="s">
        <v>20</v>
      </c>
      <c r="Y90" s="145" t="s">
        <v>66</v>
      </c>
    </row>
    <row r="91" ht="70.5" customHeight="1">
      <c r="A91" s="144" t="s">
        <v>826</v>
      </c>
      <c r="B91" s="145" t="s">
        <v>827</v>
      </c>
      <c r="C91" s="145" t="s">
        <v>828</v>
      </c>
      <c r="D91" s="146" t="s">
        <v>829</v>
      </c>
      <c r="E91" s="115" t="s">
        <v>830</v>
      </c>
      <c r="F91" s="147" t="s">
        <v>831</v>
      </c>
      <c r="G91" s="147" t="s">
        <v>832</v>
      </c>
      <c r="H91" s="147" t="s">
        <v>833</v>
      </c>
      <c r="I91" s="147">
        <v>45517.43680555555</v>
      </c>
      <c r="J91" s="145" t="s">
        <v>105</v>
      </c>
      <c r="K91" s="145" t="s">
        <v>105</v>
      </c>
      <c r="L91" s="145" t="s">
        <v>105</v>
      </c>
      <c r="M91" s="148" t="s">
        <v>128</v>
      </c>
      <c r="N91" s="148" t="s">
        <v>103</v>
      </c>
      <c r="O91" s="148">
        <v>1.0</v>
      </c>
      <c r="P91" s="145" t="s">
        <v>834</v>
      </c>
      <c r="Q91" s="149" t="s">
        <v>835</v>
      </c>
      <c r="R91" s="149" t="s">
        <v>836</v>
      </c>
      <c r="S91" s="149" t="s">
        <v>837</v>
      </c>
      <c r="T91" s="148" t="s">
        <v>128</v>
      </c>
      <c r="U91" s="148" t="s">
        <v>103</v>
      </c>
      <c r="V91" s="148">
        <v>2.0</v>
      </c>
      <c r="W91" s="149" t="s">
        <v>838</v>
      </c>
      <c r="X91" s="145" t="s">
        <v>19</v>
      </c>
      <c r="Y91" s="145" t="s">
        <v>66</v>
      </c>
    </row>
    <row r="92" ht="70.5" customHeight="1">
      <c r="A92" s="144" t="s">
        <v>839</v>
      </c>
      <c r="B92" s="145" t="s">
        <v>840</v>
      </c>
      <c r="C92" s="145" t="s">
        <v>840</v>
      </c>
      <c r="D92" s="145" t="s">
        <v>841</v>
      </c>
      <c r="E92" s="115" t="s">
        <v>842</v>
      </c>
      <c r="F92" s="147" t="s">
        <v>843</v>
      </c>
      <c r="G92" s="147" t="s">
        <v>844</v>
      </c>
      <c r="H92" s="147" t="s">
        <v>845</v>
      </c>
      <c r="I92" s="147">
        <v>45524.39861111111</v>
      </c>
      <c r="J92" s="145" t="s">
        <v>846</v>
      </c>
      <c r="K92" s="145" t="s">
        <v>847</v>
      </c>
      <c r="L92" s="145" t="s">
        <v>105</v>
      </c>
      <c r="M92" s="148" t="s">
        <v>115</v>
      </c>
      <c r="N92" s="148" t="s">
        <v>116</v>
      </c>
      <c r="O92" s="148">
        <v>1.0</v>
      </c>
      <c r="P92" s="145" t="s">
        <v>848</v>
      </c>
      <c r="Q92" s="149" t="s">
        <v>849</v>
      </c>
      <c r="R92" s="149" t="s">
        <v>850</v>
      </c>
      <c r="S92" s="149" t="s">
        <v>851</v>
      </c>
      <c r="T92" s="148" t="s">
        <v>115</v>
      </c>
      <c r="U92" s="148" t="s">
        <v>116</v>
      </c>
      <c r="V92" s="148">
        <v>1.0</v>
      </c>
      <c r="W92" s="149" t="s">
        <v>852</v>
      </c>
      <c r="X92" s="145" t="s">
        <v>19</v>
      </c>
      <c r="Y92" s="145" t="s">
        <v>66</v>
      </c>
    </row>
    <row r="93" ht="70.5" customHeight="1">
      <c r="A93" s="144" t="s">
        <v>853</v>
      </c>
      <c r="B93" s="145" t="s">
        <v>854</v>
      </c>
      <c r="C93" s="145" t="s">
        <v>855</v>
      </c>
      <c r="D93" s="146" t="s">
        <v>856</v>
      </c>
      <c r="E93" s="115" t="s">
        <v>105</v>
      </c>
      <c r="F93" s="152" t="s">
        <v>105</v>
      </c>
      <c r="G93" s="152" t="s">
        <v>105</v>
      </c>
      <c r="H93" s="152" t="s">
        <v>105</v>
      </c>
      <c r="I93" s="147">
        <v>45524.455555555556</v>
      </c>
      <c r="J93" s="145" t="s">
        <v>105</v>
      </c>
      <c r="K93" s="145" t="s">
        <v>105</v>
      </c>
      <c r="L93" s="145" t="s">
        <v>105</v>
      </c>
      <c r="M93" s="148" t="s">
        <v>115</v>
      </c>
      <c r="N93" s="148" t="s">
        <v>116</v>
      </c>
      <c r="O93" s="148">
        <v>1.0</v>
      </c>
      <c r="P93" s="145" t="s">
        <v>105</v>
      </c>
      <c r="Q93" s="149" t="s">
        <v>857</v>
      </c>
      <c r="R93" s="149" t="s">
        <v>858</v>
      </c>
      <c r="S93" s="149" t="s">
        <v>859</v>
      </c>
      <c r="T93" s="148" t="s">
        <v>115</v>
      </c>
      <c r="U93" s="148" t="s">
        <v>116</v>
      </c>
      <c r="V93" s="148">
        <v>1.0</v>
      </c>
      <c r="W93" s="149" t="s">
        <v>860</v>
      </c>
      <c r="X93" s="145" t="s">
        <v>19</v>
      </c>
      <c r="Y93" s="145" t="s">
        <v>66</v>
      </c>
    </row>
    <row r="94" ht="70.5" customHeight="1">
      <c r="A94" s="144" t="s">
        <v>861</v>
      </c>
      <c r="B94" s="145" t="s">
        <v>862</v>
      </c>
      <c r="C94" s="145" t="s">
        <v>863</v>
      </c>
      <c r="D94" s="145" t="s">
        <v>864</v>
      </c>
      <c r="E94" s="115" t="s">
        <v>105</v>
      </c>
      <c r="F94" s="152" t="s">
        <v>105</v>
      </c>
      <c r="G94" s="152" t="s">
        <v>105</v>
      </c>
      <c r="H94" s="152" t="s">
        <v>105</v>
      </c>
      <c r="I94" s="147">
        <v>45524.54236111111</v>
      </c>
      <c r="J94" s="145" t="s">
        <v>865</v>
      </c>
      <c r="K94" s="145" t="s">
        <v>866</v>
      </c>
      <c r="L94" s="145" t="s">
        <v>105</v>
      </c>
      <c r="M94" s="148" t="s">
        <v>115</v>
      </c>
      <c r="N94" s="148" t="s">
        <v>116</v>
      </c>
      <c r="O94" s="148">
        <v>1.0</v>
      </c>
      <c r="P94" s="145" t="s">
        <v>867</v>
      </c>
      <c r="Q94" s="149" t="s">
        <v>868</v>
      </c>
      <c r="R94" s="149" t="s">
        <v>869</v>
      </c>
      <c r="S94" s="149" t="s">
        <v>870</v>
      </c>
      <c r="T94" s="148" t="s">
        <v>115</v>
      </c>
      <c r="U94" s="148" t="s">
        <v>116</v>
      </c>
      <c r="V94" s="148">
        <v>1.0</v>
      </c>
      <c r="W94" s="149" t="s">
        <v>871</v>
      </c>
      <c r="X94" s="145" t="s">
        <v>19</v>
      </c>
      <c r="Y94" s="145" t="s">
        <v>66</v>
      </c>
    </row>
    <row r="95" ht="70.5" customHeight="1">
      <c r="A95" s="144" t="s">
        <v>872</v>
      </c>
      <c r="B95" s="145" t="s">
        <v>873</v>
      </c>
      <c r="C95" s="145" t="s">
        <v>874</v>
      </c>
      <c r="D95" s="145" t="s">
        <v>875</v>
      </c>
      <c r="E95" s="115" t="s">
        <v>105</v>
      </c>
      <c r="F95" s="152" t="s">
        <v>105</v>
      </c>
      <c r="G95" s="152" t="s">
        <v>105</v>
      </c>
      <c r="H95" s="152" t="s">
        <v>105</v>
      </c>
      <c r="I95" s="147">
        <v>45558.478472222225</v>
      </c>
      <c r="J95" s="145" t="s">
        <v>105</v>
      </c>
      <c r="K95" s="145" t="s">
        <v>105</v>
      </c>
      <c r="L95" s="145" t="s">
        <v>105</v>
      </c>
      <c r="M95" s="148" t="s">
        <v>115</v>
      </c>
      <c r="N95" s="148" t="s">
        <v>116</v>
      </c>
      <c r="O95" s="148">
        <v>1.0</v>
      </c>
      <c r="P95" s="145" t="s">
        <v>876</v>
      </c>
      <c r="Q95" s="149" t="s">
        <v>877</v>
      </c>
      <c r="R95" s="149" t="s">
        <v>878</v>
      </c>
      <c r="S95" s="149" t="s">
        <v>879</v>
      </c>
      <c r="T95" s="148" t="s">
        <v>115</v>
      </c>
      <c r="U95" s="148" t="s">
        <v>116</v>
      </c>
      <c r="V95" s="148">
        <v>1.0</v>
      </c>
      <c r="W95" s="149" t="s">
        <v>880</v>
      </c>
      <c r="X95" s="145" t="s">
        <v>20</v>
      </c>
      <c r="Y95" s="145" t="s">
        <v>66</v>
      </c>
    </row>
    <row r="96" ht="70.5" hidden="1" customHeight="1">
      <c r="A96" s="144" t="s">
        <v>881</v>
      </c>
      <c r="B96" s="145" t="s">
        <v>882</v>
      </c>
      <c r="C96" s="145" t="s">
        <v>883</v>
      </c>
      <c r="D96" s="145" t="s">
        <v>884</v>
      </c>
      <c r="E96" s="115" t="s">
        <v>105</v>
      </c>
      <c r="F96" s="152" t="s">
        <v>105</v>
      </c>
      <c r="G96" s="152" t="s">
        <v>105</v>
      </c>
      <c r="H96" s="152" t="s">
        <v>105</v>
      </c>
      <c r="I96" s="147">
        <v>45558.64375</v>
      </c>
      <c r="J96" s="145" t="s">
        <v>885</v>
      </c>
      <c r="K96" s="145" t="s">
        <v>886</v>
      </c>
      <c r="L96" s="145" t="s">
        <v>887</v>
      </c>
      <c r="M96" s="148" t="s">
        <v>115</v>
      </c>
      <c r="N96" s="148" t="s">
        <v>116</v>
      </c>
      <c r="O96" s="148">
        <v>1.0</v>
      </c>
      <c r="P96" s="145" t="s">
        <v>888</v>
      </c>
      <c r="Q96" s="149" t="s">
        <v>889</v>
      </c>
      <c r="R96" s="149" t="s">
        <v>890</v>
      </c>
      <c r="S96" s="149" t="s">
        <v>891</v>
      </c>
      <c r="T96" s="148" t="s">
        <v>115</v>
      </c>
      <c r="U96" s="148" t="s">
        <v>116</v>
      </c>
      <c r="V96" s="148">
        <v>1.0</v>
      </c>
      <c r="W96" s="149" t="s">
        <v>892</v>
      </c>
      <c r="X96" s="145" t="s">
        <v>22</v>
      </c>
      <c r="Y96" s="145" t="s">
        <v>66</v>
      </c>
    </row>
    <row r="97" ht="70.5" customHeight="1">
      <c r="A97" s="144" t="s">
        <v>893</v>
      </c>
      <c r="B97" s="145" t="s">
        <v>894</v>
      </c>
      <c r="C97" s="145" t="s">
        <v>895</v>
      </c>
      <c r="D97" s="146" t="s">
        <v>896</v>
      </c>
      <c r="E97" s="115" t="s">
        <v>897</v>
      </c>
      <c r="F97" s="147" t="s">
        <v>898</v>
      </c>
      <c r="G97" s="147" t="s">
        <v>899</v>
      </c>
      <c r="H97" s="147" t="s">
        <v>900</v>
      </c>
      <c r="I97" s="151">
        <v>45567.36875</v>
      </c>
      <c r="J97" s="145" t="s">
        <v>901</v>
      </c>
      <c r="K97" s="145" t="s">
        <v>902</v>
      </c>
      <c r="L97" s="145" t="s">
        <v>105</v>
      </c>
      <c r="M97" s="148" t="s">
        <v>115</v>
      </c>
      <c r="N97" s="148" t="s">
        <v>116</v>
      </c>
      <c r="O97" s="148">
        <v>1.0</v>
      </c>
      <c r="P97" s="145" t="s">
        <v>903</v>
      </c>
      <c r="Q97" s="149" t="s">
        <v>904</v>
      </c>
      <c r="R97" s="149" t="s">
        <v>905</v>
      </c>
      <c r="S97" s="149" t="s">
        <v>906</v>
      </c>
      <c r="T97" s="148" t="s">
        <v>115</v>
      </c>
      <c r="U97" s="148" t="s">
        <v>116</v>
      </c>
      <c r="V97" s="148">
        <v>1.0</v>
      </c>
      <c r="W97" s="149" t="s">
        <v>907</v>
      </c>
      <c r="X97" s="145" t="s">
        <v>19</v>
      </c>
      <c r="Y97" s="145" t="s">
        <v>66</v>
      </c>
    </row>
    <row r="98" ht="70.5" customHeight="1">
      <c r="A98" s="144" t="s">
        <v>908</v>
      </c>
      <c r="B98" s="145" t="s">
        <v>909</v>
      </c>
      <c r="C98" s="150" t="s">
        <v>910</v>
      </c>
      <c r="D98" s="145" t="s">
        <v>911</v>
      </c>
      <c r="E98" s="115" t="s">
        <v>912</v>
      </c>
      <c r="F98" s="147" t="s">
        <v>913</v>
      </c>
      <c r="G98" s="147" t="s">
        <v>914</v>
      </c>
      <c r="H98" s="147" t="s">
        <v>915</v>
      </c>
      <c r="I98" s="147">
        <v>45594.381944444445</v>
      </c>
      <c r="J98" s="145" t="s">
        <v>916</v>
      </c>
      <c r="K98" s="145" t="s">
        <v>105</v>
      </c>
      <c r="L98" s="145" t="s">
        <v>105</v>
      </c>
      <c r="M98" s="148" t="s">
        <v>128</v>
      </c>
      <c r="N98" s="148" t="s">
        <v>103</v>
      </c>
      <c r="O98" s="148">
        <v>2.0</v>
      </c>
      <c r="P98" s="145" t="s">
        <v>917</v>
      </c>
      <c r="Q98" s="149" t="s">
        <v>918</v>
      </c>
      <c r="R98" s="149" t="s">
        <v>919</v>
      </c>
      <c r="S98" s="149" t="s">
        <v>920</v>
      </c>
      <c r="T98" s="148" t="s">
        <v>128</v>
      </c>
      <c r="U98" s="148" t="s">
        <v>116</v>
      </c>
      <c r="V98" s="148">
        <v>1.0</v>
      </c>
      <c r="W98" s="149" t="s">
        <v>921</v>
      </c>
      <c r="X98" s="145" t="s">
        <v>19</v>
      </c>
      <c r="Y98" s="145" t="s">
        <v>66</v>
      </c>
    </row>
    <row r="99" ht="70.5" customHeight="1">
      <c r="A99" s="144" t="s">
        <v>922</v>
      </c>
      <c r="B99" s="145" t="s">
        <v>923</v>
      </c>
      <c r="C99" s="145" t="s">
        <v>924</v>
      </c>
      <c r="D99" s="146" t="s">
        <v>925</v>
      </c>
      <c r="E99" s="115" t="s">
        <v>105</v>
      </c>
      <c r="F99" s="152" t="s">
        <v>105</v>
      </c>
      <c r="G99" s="152" t="s">
        <v>105</v>
      </c>
      <c r="H99" s="152" t="s">
        <v>105</v>
      </c>
      <c r="I99" s="147">
        <v>45621.385416666664</v>
      </c>
      <c r="J99" s="145" t="s">
        <v>926</v>
      </c>
      <c r="K99" s="145" t="s">
        <v>927</v>
      </c>
      <c r="L99" s="145" t="s">
        <v>105</v>
      </c>
      <c r="M99" s="148" t="s">
        <v>115</v>
      </c>
      <c r="N99" s="148" t="s">
        <v>116</v>
      </c>
      <c r="O99" s="148">
        <v>1.0</v>
      </c>
      <c r="P99" s="145" t="s">
        <v>928</v>
      </c>
      <c r="Q99" s="149" t="s">
        <v>929</v>
      </c>
      <c r="R99" s="149" t="s">
        <v>930</v>
      </c>
      <c r="S99" s="149" t="s">
        <v>105</v>
      </c>
      <c r="T99" s="148" t="s">
        <v>115</v>
      </c>
      <c r="U99" s="148" t="s">
        <v>103</v>
      </c>
      <c r="V99" s="148">
        <v>1.0</v>
      </c>
      <c r="W99" s="149" t="s">
        <v>931</v>
      </c>
      <c r="X99" s="145" t="s">
        <v>19</v>
      </c>
      <c r="Y99" s="145" t="s">
        <v>66</v>
      </c>
    </row>
    <row r="100" ht="70.5" hidden="1" customHeight="1">
      <c r="A100" s="144" t="s">
        <v>932</v>
      </c>
      <c r="B100" s="145" t="s">
        <v>933</v>
      </c>
      <c r="C100" s="150" t="s">
        <v>934</v>
      </c>
      <c r="D100" s="145" t="s">
        <v>935</v>
      </c>
      <c r="E100" s="115" t="s">
        <v>105</v>
      </c>
      <c r="F100" s="152" t="s">
        <v>105</v>
      </c>
      <c r="G100" s="152" t="s">
        <v>105</v>
      </c>
      <c r="H100" s="152" t="s">
        <v>105</v>
      </c>
      <c r="I100" s="151">
        <v>45666.464583333334</v>
      </c>
      <c r="J100" s="145" t="s">
        <v>936</v>
      </c>
      <c r="K100" s="145" t="s">
        <v>937</v>
      </c>
      <c r="L100" s="145" t="s">
        <v>938</v>
      </c>
      <c r="M100" s="148" t="s">
        <v>115</v>
      </c>
      <c r="N100" s="148" t="s">
        <v>116</v>
      </c>
      <c r="O100" s="148">
        <v>1.0</v>
      </c>
      <c r="P100" s="145" t="s">
        <v>105</v>
      </c>
      <c r="Q100" s="149" t="s">
        <v>939</v>
      </c>
      <c r="R100" s="149" t="s">
        <v>940</v>
      </c>
      <c r="S100" s="149" t="s">
        <v>941</v>
      </c>
      <c r="T100" s="148" t="s">
        <v>115</v>
      </c>
      <c r="U100" s="148" t="s">
        <v>116</v>
      </c>
      <c r="V100" s="148">
        <v>1.0</v>
      </c>
      <c r="W100" s="149" t="s">
        <v>105</v>
      </c>
      <c r="X100" s="145" t="s">
        <v>22</v>
      </c>
      <c r="Y100" s="145" t="s">
        <v>66</v>
      </c>
    </row>
    <row r="101" ht="70.5" customHeight="1">
      <c r="A101" s="144" t="s">
        <v>942</v>
      </c>
      <c r="B101" s="145" t="s">
        <v>943</v>
      </c>
      <c r="C101" s="145" t="s">
        <v>944</v>
      </c>
      <c r="D101" s="145" t="s">
        <v>945</v>
      </c>
      <c r="E101" s="115" t="s">
        <v>946</v>
      </c>
      <c r="F101" s="147" t="s">
        <v>947</v>
      </c>
      <c r="G101" s="147" t="s">
        <v>948</v>
      </c>
      <c r="H101" s="152" t="s">
        <v>949</v>
      </c>
      <c r="I101" s="147">
        <v>45673.45277777778</v>
      </c>
      <c r="J101" s="145" t="s">
        <v>950</v>
      </c>
      <c r="K101" s="145" t="s">
        <v>105</v>
      </c>
      <c r="L101" s="145" t="s">
        <v>105</v>
      </c>
      <c r="M101" s="148" t="s">
        <v>128</v>
      </c>
      <c r="N101" s="136" t="s">
        <v>383</v>
      </c>
      <c r="O101" s="148">
        <v>2.0</v>
      </c>
      <c r="P101" s="145" t="s">
        <v>951</v>
      </c>
      <c r="Q101" s="149" t="s">
        <v>105</v>
      </c>
      <c r="R101" s="149" t="s">
        <v>952</v>
      </c>
      <c r="S101" s="149" t="s">
        <v>953</v>
      </c>
      <c r="T101" s="148" t="s">
        <v>128</v>
      </c>
      <c r="U101" s="148" t="s">
        <v>116</v>
      </c>
      <c r="V101" s="148">
        <v>1.0</v>
      </c>
      <c r="W101" s="149" t="s">
        <v>954</v>
      </c>
      <c r="X101" s="145" t="s">
        <v>19</v>
      </c>
      <c r="Y101" s="145" t="s">
        <v>66</v>
      </c>
    </row>
    <row r="102" ht="70.5" hidden="1" customHeight="1">
      <c r="A102" s="144" t="s">
        <v>955</v>
      </c>
      <c r="B102" s="145" t="s">
        <v>956</v>
      </c>
      <c r="C102" s="145" t="s">
        <v>956</v>
      </c>
      <c r="D102" s="145" t="s">
        <v>957</v>
      </c>
      <c r="E102" s="115" t="s">
        <v>105</v>
      </c>
      <c r="F102" s="152" t="s">
        <v>105</v>
      </c>
      <c r="G102" s="152" t="s">
        <v>105</v>
      </c>
      <c r="H102" s="152" t="s">
        <v>105</v>
      </c>
      <c r="I102" s="155">
        <v>45715.60972222222</v>
      </c>
      <c r="J102" s="145" t="s">
        <v>105</v>
      </c>
      <c r="K102" s="145" t="s">
        <v>105</v>
      </c>
      <c r="L102" s="145" t="s">
        <v>105</v>
      </c>
      <c r="M102" s="148" t="s">
        <v>105</v>
      </c>
      <c r="N102" s="148" t="s">
        <v>105</v>
      </c>
      <c r="O102" s="148" t="s">
        <v>105</v>
      </c>
      <c r="P102" s="145" t="s">
        <v>105</v>
      </c>
      <c r="Q102" s="149" t="s">
        <v>105</v>
      </c>
      <c r="R102" s="149" t="s">
        <v>105</v>
      </c>
      <c r="S102" s="149" t="s">
        <v>105</v>
      </c>
      <c r="T102" s="153" t="s">
        <v>105</v>
      </c>
      <c r="U102" s="148" t="s">
        <v>105</v>
      </c>
      <c r="V102" s="148" t="s">
        <v>105</v>
      </c>
      <c r="W102" s="149" t="s">
        <v>105</v>
      </c>
      <c r="X102" s="150" t="s">
        <v>22</v>
      </c>
      <c r="Y102" s="145" t="s">
        <v>66</v>
      </c>
    </row>
    <row r="103" ht="70.5" hidden="1" customHeight="1">
      <c r="A103" s="144" t="s">
        <v>958</v>
      </c>
      <c r="B103" s="145" t="s">
        <v>959</v>
      </c>
      <c r="C103" s="145" t="s">
        <v>960</v>
      </c>
      <c r="D103" s="145" t="s">
        <v>961</v>
      </c>
      <c r="E103" s="115" t="s">
        <v>105</v>
      </c>
      <c r="F103" s="152" t="s">
        <v>105</v>
      </c>
      <c r="G103" s="152" t="s">
        <v>105</v>
      </c>
      <c r="H103" s="152" t="s">
        <v>105</v>
      </c>
      <c r="I103" s="155">
        <v>45716.59027777778</v>
      </c>
      <c r="J103" s="145" t="s">
        <v>962</v>
      </c>
      <c r="K103" s="145" t="s">
        <v>963</v>
      </c>
      <c r="L103" s="145" t="s">
        <v>105</v>
      </c>
      <c r="M103" s="148" t="s">
        <v>115</v>
      </c>
      <c r="N103" s="148" t="s">
        <v>116</v>
      </c>
      <c r="O103" s="148">
        <v>1.0</v>
      </c>
      <c r="P103" s="145" t="s">
        <v>105</v>
      </c>
      <c r="Q103" s="149" t="s">
        <v>964</v>
      </c>
      <c r="R103" s="149" t="s">
        <v>155</v>
      </c>
      <c r="S103" s="149" t="s">
        <v>105</v>
      </c>
      <c r="T103" s="148" t="s">
        <v>115</v>
      </c>
      <c r="U103" s="148" t="s">
        <v>116</v>
      </c>
      <c r="V103" s="148">
        <v>1.0</v>
      </c>
      <c r="W103" s="145" t="s">
        <v>105</v>
      </c>
      <c r="X103" s="145" t="s">
        <v>22</v>
      </c>
      <c r="Y103" s="145" t="s">
        <v>66</v>
      </c>
    </row>
    <row r="104" ht="70.5" hidden="1" customHeight="1">
      <c r="A104" s="144" t="s">
        <v>965</v>
      </c>
      <c r="B104" s="145" t="s">
        <v>966</v>
      </c>
      <c r="C104" s="145" t="s">
        <v>967</v>
      </c>
      <c r="D104" s="145" t="s">
        <v>968</v>
      </c>
      <c r="E104" s="115" t="s">
        <v>105</v>
      </c>
      <c r="F104" s="152" t="s">
        <v>105</v>
      </c>
      <c r="G104" s="152" t="s">
        <v>105</v>
      </c>
      <c r="H104" s="152" t="s">
        <v>105</v>
      </c>
      <c r="I104" s="156">
        <v>45719.493055555555</v>
      </c>
      <c r="J104" s="145" t="s">
        <v>105</v>
      </c>
      <c r="K104" s="145" t="s">
        <v>105</v>
      </c>
      <c r="L104" s="145" t="s">
        <v>105</v>
      </c>
      <c r="M104" s="148" t="s">
        <v>115</v>
      </c>
      <c r="N104" s="148" t="s">
        <v>116</v>
      </c>
      <c r="O104" s="148">
        <v>1.0</v>
      </c>
      <c r="P104" s="145" t="s">
        <v>105</v>
      </c>
      <c r="Q104" s="149" t="s">
        <v>969</v>
      </c>
      <c r="R104" s="149" t="s">
        <v>155</v>
      </c>
      <c r="S104" s="149" t="s">
        <v>105</v>
      </c>
      <c r="T104" s="148" t="s">
        <v>115</v>
      </c>
      <c r="U104" s="148" t="s">
        <v>116</v>
      </c>
      <c r="V104" s="148">
        <v>1.0</v>
      </c>
      <c r="W104" s="145" t="s">
        <v>105</v>
      </c>
      <c r="X104" s="145" t="s">
        <v>22</v>
      </c>
      <c r="Y104" s="145" t="s">
        <v>66</v>
      </c>
    </row>
    <row r="105" ht="70.5" customHeight="1">
      <c r="A105" s="144" t="s">
        <v>970</v>
      </c>
      <c r="B105" s="145" t="s">
        <v>971</v>
      </c>
      <c r="C105" s="145" t="s">
        <v>972</v>
      </c>
      <c r="D105" s="145" t="s">
        <v>973</v>
      </c>
      <c r="E105" s="115" t="s">
        <v>974</v>
      </c>
      <c r="F105" s="147" t="s">
        <v>975</v>
      </c>
      <c r="G105" s="147" t="s">
        <v>976</v>
      </c>
      <c r="H105" s="152" t="s">
        <v>977</v>
      </c>
      <c r="I105" s="155">
        <v>45727.46111111111</v>
      </c>
      <c r="J105" s="145" t="s">
        <v>105</v>
      </c>
      <c r="K105" s="145" t="s">
        <v>105</v>
      </c>
      <c r="L105" s="145" t="s">
        <v>105</v>
      </c>
      <c r="M105" s="148" t="s">
        <v>128</v>
      </c>
      <c r="N105" s="136" t="s">
        <v>383</v>
      </c>
      <c r="O105" s="148">
        <v>2.0</v>
      </c>
      <c r="P105" s="145" t="s">
        <v>978</v>
      </c>
      <c r="Q105" s="149" t="s">
        <v>979</v>
      </c>
      <c r="R105" s="149" t="s">
        <v>980</v>
      </c>
      <c r="S105" s="149" t="s">
        <v>981</v>
      </c>
      <c r="T105" s="148" t="s">
        <v>128</v>
      </c>
      <c r="U105" s="148" t="s">
        <v>116</v>
      </c>
      <c r="V105" s="148">
        <v>1.0</v>
      </c>
      <c r="W105" s="149" t="s">
        <v>982</v>
      </c>
      <c r="X105" s="157" t="s">
        <v>20</v>
      </c>
      <c r="Y105" s="145" t="s">
        <v>66</v>
      </c>
    </row>
    <row r="106" ht="70.5" customHeight="1">
      <c r="A106" s="144" t="s">
        <v>983</v>
      </c>
      <c r="B106" s="145" t="s">
        <v>984</v>
      </c>
      <c r="C106" s="145" t="s">
        <v>984</v>
      </c>
      <c r="D106" s="145" t="s">
        <v>985</v>
      </c>
      <c r="E106" s="115" t="s">
        <v>105</v>
      </c>
      <c r="F106" s="152" t="s">
        <v>105</v>
      </c>
      <c r="G106" s="152" t="s">
        <v>105</v>
      </c>
      <c r="H106" s="152" t="s">
        <v>105</v>
      </c>
      <c r="I106" s="155">
        <v>45762.376388888886</v>
      </c>
      <c r="J106" s="145" t="s">
        <v>986</v>
      </c>
      <c r="K106" s="145" t="s">
        <v>987</v>
      </c>
      <c r="L106" s="145" t="s">
        <v>988</v>
      </c>
      <c r="M106" s="148" t="s">
        <v>115</v>
      </c>
      <c r="N106" s="148" t="s">
        <v>116</v>
      </c>
      <c r="O106" s="148">
        <v>1.0</v>
      </c>
      <c r="P106" s="145" t="s">
        <v>105</v>
      </c>
      <c r="Q106" s="149" t="s">
        <v>989</v>
      </c>
      <c r="R106" s="149" t="s">
        <v>990</v>
      </c>
      <c r="S106" s="149" t="s">
        <v>991</v>
      </c>
      <c r="T106" s="148" t="s">
        <v>115</v>
      </c>
      <c r="U106" s="148" t="s">
        <v>116</v>
      </c>
      <c r="V106" s="148">
        <v>1.0</v>
      </c>
      <c r="W106" s="149" t="s">
        <v>992</v>
      </c>
      <c r="X106" s="145" t="s">
        <v>19</v>
      </c>
      <c r="Y106" s="145" t="s">
        <v>647</v>
      </c>
    </row>
    <row r="107" ht="70.5" hidden="1" customHeight="1">
      <c r="A107" s="144" t="s">
        <v>993</v>
      </c>
      <c r="B107" s="145" t="s">
        <v>994</v>
      </c>
      <c r="C107" s="145" t="s">
        <v>994</v>
      </c>
      <c r="D107" s="145" t="s">
        <v>995</v>
      </c>
      <c r="E107" s="115" t="s">
        <v>105</v>
      </c>
      <c r="F107" s="152" t="s">
        <v>105</v>
      </c>
      <c r="G107" s="152" t="s">
        <v>105</v>
      </c>
      <c r="H107" s="152" t="s">
        <v>105</v>
      </c>
      <c r="I107" s="155">
        <v>45762.436111111114</v>
      </c>
      <c r="J107" s="145" t="s">
        <v>105</v>
      </c>
      <c r="K107" s="145" t="s">
        <v>105</v>
      </c>
      <c r="L107" s="145" t="s">
        <v>105</v>
      </c>
      <c r="M107" s="148" t="s">
        <v>115</v>
      </c>
      <c r="N107" s="148" t="s">
        <v>116</v>
      </c>
      <c r="O107" s="148">
        <v>1.0</v>
      </c>
      <c r="P107" s="145" t="s">
        <v>105</v>
      </c>
      <c r="Q107" s="149" t="s">
        <v>996</v>
      </c>
      <c r="R107" s="149" t="s">
        <v>980</v>
      </c>
      <c r="S107" s="149" t="s">
        <v>997</v>
      </c>
      <c r="T107" s="148" t="s">
        <v>115</v>
      </c>
      <c r="U107" s="148" t="s">
        <v>116</v>
      </c>
      <c r="V107" s="148">
        <v>1.0</v>
      </c>
      <c r="W107" s="149" t="s">
        <v>105</v>
      </c>
      <c r="X107" s="145" t="s">
        <v>22</v>
      </c>
      <c r="Y107" s="145" t="s">
        <v>66</v>
      </c>
    </row>
    <row r="108" ht="70.5" customHeight="1">
      <c r="A108" s="144" t="s">
        <v>998</v>
      </c>
      <c r="B108" s="145" t="s">
        <v>999</v>
      </c>
      <c r="C108" s="145" t="s">
        <v>1000</v>
      </c>
      <c r="D108" s="145" t="s">
        <v>1001</v>
      </c>
      <c r="E108" s="115" t="s">
        <v>1002</v>
      </c>
      <c r="F108" s="147" t="s">
        <v>1003</v>
      </c>
      <c r="G108" s="147" t="s">
        <v>1004</v>
      </c>
      <c r="H108" s="147" t="s">
        <v>1005</v>
      </c>
      <c r="I108" s="155">
        <v>45775.45972222222</v>
      </c>
      <c r="J108" s="145" t="s">
        <v>105</v>
      </c>
      <c r="K108" s="145" t="s">
        <v>105</v>
      </c>
      <c r="L108" s="145" t="s">
        <v>1006</v>
      </c>
      <c r="M108" s="148" t="s">
        <v>102</v>
      </c>
      <c r="N108" s="136" t="s">
        <v>383</v>
      </c>
      <c r="O108" s="148">
        <v>3.0</v>
      </c>
      <c r="P108" s="150" t="s">
        <v>1007</v>
      </c>
      <c r="Q108" s="149" t="s">
        <v>1008</v>
      </c>
      <c r="R108" s="149" t="s">
        <v>1009</v>
      </c>
      <c r="S108" s="149" t="s">
        <v>1010</v>
      </c>
      <c r="T108" s="148" t="s">
        <v>102</v>
      </c>
      <c r="U108" s="148" t="s">
        <v>116</v>
      </c>
      <c r="V108" s="148">
        <v>2.0</v>
      </c>
      <c r="W108" s="149" t="s">
        <v>1011</v>
      </c>
      <c r="X108" s="145" t="s">
        <v>19</v>
      </c>
      <c r="Y108" s="145" t="s">
        <v>647</v>
      </c>
    </row>
    <row r="109" ht="70.5" hidden="1" customHeight="1">
      <c r="A109" s="144" t="s">
        <v>1012</v>
      </c>
      <c r="B109" s="145" t="s">
        <v>1013</v>
      </c>
      <c r="C109" s="145" t="s">
        <v>1013</v>
      </c>
      <c r="D109" s="145" t="s">
        <v>1014</v>
      </c>
      <c r="E109" s="115" t="s">
        <v>105</v>
      </c>
      <c r="F109" s="152" t="s">
        <v>105</v>
      </c>
      <c r="G109" s="152" t="s">
        <v>105</v>
      </c>
      <c r="H109" s="152" t="s">
        <v>105</v>
      </c>
      <c r="I109" s="155">
        <v>45775.58541666667</v>
      </c>
      <c r="J109" s="145" t="s">
        <v>1015</v>
      </c>
      <c r="K109" s="145" t="s">
        <v>980</v>
      </c>
      <c r="L109" s="145" t="s">
        <v>105</v>
      </c>
      <c r="M109" s="148" t="s">
        <v>115</v>
      </c>
      <c r="N109" s="148" t="s">
        <v>116</v>
      </c>
      <c r="O109" s="148">
        <v>1.0</v>
      </c>
      <c r="P109" s="145" t="s">
        <v>105</v>
      </c>
      <c r="Q109" s="149" t="s">
        <v>1016</v>
      </c>
      <c r="R109" s="149" t="s">
        <v>1017</v>
      </c>
      <c r="S109" s="149" t="s">
        <v>1018</v>
      </c>
      <c r="T109" s="148" t="s">
        <v>115</v>
      </c>
      <c r="U109" s="148" t="s">
        <v>116</v>
      </c>
      <c r="V109" s="154">
        <v>1.0</v>
      </c>
      <c r="W109" s="149" t="s">
        <v>1019</v>
      </c>
      <c r="X109" s="145" t="s">
        <v>22</v>
      </c>
      <c r="Y109" s="145" t="s">
        <v>647</v>
      </c>
    </row>
    <row r="110" ht="70.5" customHeight="1">
      <c r="A110" s="144" t="s">
        <v>1020</v>
      </c>
      <c r="B110" s="145" t="s">
        <v>1021</v>
      </c>
      <c r="C110" s="145" t="s">
        <v>1022</v>
      </c>
      <c r="D110" s="145" t="s">
        <v>1023</v>
      </c>
      <c r="E110" s="115" t="s">
        <v>1024</v>
      </c>
      <c r="F110" s="152" t="s">
        <v>1025</v>
      </c>
      <c r="G110" s="147" t="s">
        <v>1026</v>
      </c>
      <c r="H110" s="147" t="s">
        <v>1027</v>
      </c>
      <c r="I110" s="155">
        <v>45775.614583333336</v>
      </c>
      <c r="J110" s="145" t="s">
        <v>1028</v>
      </c>
      <c r="K110" s="145" t="s">
        <v>1029</v>
      </c>
      <c r="L110" s="145" t="s">
        <v>1030</v>
      </c>
      <c r="M110" s="148" t="s">
        <v>128</v>
      </c>
      <c r="N110" s="148" t="s">
        <v>103</v>
      </c>
      <c r="O110" s="148">
        <v>2.0</v>
      </c>
      <c r="P110" s="145" t="s">
        <v>1031</v>
      </c>
      <c r="Q110" s="149" t="s">
        <v>1032</v>
      </c>
      <c r="R110" s="149" t="s">
        <v>990</v>
      </c>
      <c r="S110" s="149" t="s">
        <v>1033</v>
      </c>
      <c r="T110" s="148" t="s">
        <v>128</v>
      </c>
      <c r="U110" s="148" t="s">
        <v>116</v>
      </c>
      <c r="V110" s="148">
        <v>1.0</v>
      </c>
      <c r="W110" s="149" t="s">
        <v>1034</v>
      </c>
      <c r="X110" s="145" t="s">
        <v>19</v>
      </c>
      <c r="Y110" s="145" t="s">
        <v>66</v>
      </c>
    </row>
    <row r="111" ht="70.5" customHeight="1">
      <c r="A111" s="144" t="s">
        <v>1035</v>
      </c>
      <c r="B111" s="145" t="s">
        <v>1036</v>
      </c>
      <c r="C111" s="145" t="s">
        <v>1037</v>
      </c>
      <c r="D111" s="150" t="s">
        <v>1038</v>
      </c>
      <c r="E111" s="115" t="s">
        <v>1039</v>
      </c>
      <c r="F111" s="152" t="s">
        <v>1040</v>
      </c>
      <c r="G111" s="147" t="s">
        <v>1041</v>
      </c>
      <c r="H111" s="147" t="s">
        <v>1042</v>
      </c>
      <c r="I111" s="158">
        <v>45791.63055555556</v>
      </c>
      <c r="J111" s="145" t="s">
        <v>105</v>
      </c>
      <c r="K111" s="145" t="s">
        <v>105</v>
      </c>
      <c r="L111" s="145" t="s">
        <v>105</v>
      </c>
      <c r="M111" s="148" t="s">
        <v>102</v>
      </c>
      <c r="N111" s="136" t="s">
        <v>383</v>
      </c>
      <c r="O111" s="148">
        <v>3.0</v>
      </c>
      <c r="P111" s="145" t="s">
        <v>1043</v>
      </c>
      <c r="Q111" s="149" t="s">
        <v>1044</v>
      </c>
      <c r="R111" s="149" t="s">
        <v>1045</v>
      </c>
      <c r="S111" s="149" t="s">
        <v>1046</v>
      </c>
      <c r="T111" s="148" t="s">
        <v>102</v>
      </c>
      <c r="U111" s="148" t="s">
        <v>116</v>
      </c>
      <c r="V111" s="148">
        <v>2.0</v>
      </c>
      <c r="W111" s="149" t="s">
        <v>1047</v>
      </c>
      <c r="X111" s="145" t="s">
        <v>19</v>
      </c>
      <c r="Y111" s="145" t="s">
        <v>647</v>
      </c>
    </row>
    <row r="112" ht="70.5" customHeight="1">
      <c r="A112" s="144" t="s">
        <v>1048</v>
      </c>
      <c r="B112" s="145" t="s">
        <v>1036</v>
      </c>
      <c r="C112" s="150" t="s">
        <v>1049</v>
      </c>
      <c r="D112" s="150" t="s">
        <v>1050</v>
      </c>
      <c r="E112" s="115" t="s">
        <v>1051</v>
      </c>
      <c r="F112" s="152" t="s">
        <v>1052</v>
      </c>
      <c r="G112" s="147" t="s">
        <v>1053</v>
      </c>
      <c r="H112" s="147" t="s">
        <v>1054</v>
      </c>
      <c r="I112" s="156">
        <v>45817.65972222222</v>
      </c>
      <c r="J112" s="145" t="s">
        <v>105</v>
      </c>
      <c r="K112" s="145" t="s">
        <v>105</v>
      </c>
      <c r="L112" s="145" t="s">
        <v>105</v>
      </c>
      <c r="M112" s="148" t="s">
        <v>102</v>
      </c>
      <c r="N112" s="148" t="s">
        <v>103</v>
      </c>
      <c r="O112" s="148">
        <v>2.0</v>
      </c>
      <c r="P112" s="145" t="s">
        <v>1055</v>
      </c>
      <c r="Q112" s="149" t="s">
        <v>1044</v>
      </c>
      <c r="R112" s="149" t="s">
        <v>1045</v>
      </c>
      <c r="S112" s="149" t="s">
        <v>1046</v>
      </c>
      <c r="T112" s="148" t="s">
        <v>102</v>
      </c>
      <c r="U112" s="148" t="s">
        <v>116</v>
      </c>
      <c r="V112" s="148">
        <v>2.0</v>
      </c>
      <c r="W112" s="149" t="s">
        <v>1056</v>
      </c>
      <c r="X112" s="145" t="s">
        <v>19</v>
      </c>
      <c r="Y112" s="145" t="s">
        <v>647</v>
      </c>
    </row>
    <row r="113" ht="70.5" customHeight="1">
      <c r="A113" s="144" t="s">
        <v>1057</v>
      </c>
      <c r="B113" s="145" t="s">
        <v>1036</v>
      </c>
      <c r="C113" s="145" t="s">
        <v>1058</v>
      </c>
      <c r="D113" s="159" t="s">
        <v>1059</v>
      </c>
      <c r="E113" s="115" t="s">
        <v>1060</v>
      </c>
      <c r="F113" s="152" t="s">
        <v>1060</v>
      </c>
      <c r="G113" s="152" t="s">
        <v>1060</v>
      </c>
      <c r="H113" s="152" t="s">
        <v>1060</v>
      </c>
      <c r="I113" s="156">
        <v>45817.66111111111</v>
      </c>
      <c r="J113" s="145" t="s">
        <v>105</v>
      </c>
      <c r="K113" s="145" t="s">
        <v>105</v>
      </c>
      <c r="L113" s="145" t="s">
        <v>105</v>
      </c>
      <c r="M113" s="148" t="s">
        <v>152</v>
      </c>
      <c r="N113" s="148" t="s">
        <v>1061</v>
      </c>
      <c r="O113" s="148">
        <v>4.0</v>
      </c>
      <c r="P113" s="145" t="s">
        <v>1062</v>
      </c>
      <c r="Q113" s="152" t="s">
        <v>1063</v>
      </c>
      <c r="R113" s="152" t="s">
        <v>1064</v>
      </c>
      <c r="S113" s="149" t="s">
        <v>1065</v>
      </c>
      <c r="T113" s="148" t="s">
        <v>152</v>
      </c>
      <c r="U113" s="148" t="s">
        <v>116</v>
      </c>
      <c r="V113" s="148">
        <v>2.0</v>
      </c>
      <c r="W113" s="152" t="s">
        <v>1066</v>
      </c>
      <c r="X113" s="145" t="s">
        <v>19</v>
      </c>
      <c r="Y113" s="145" t="s">
        <v>647</v>
      </c>
    </row>
    <row r="114" ht="70.5" customHeight="1">
      <c r="A114" s="144" t="s">
        <v>1067</v>
      </c>
      <c r="B114" s="145" t="s">
        <v>971</v>
      </c>
      <c r="C114" s="145" t="s">
        <v>1068</v>
      </c>
      <c r="D114" s="145" t="s">
        <v>1069</v>
      </c>
      <c r="E114" s="115" t="s">
        <v>974</v>
      </c>
      <c r="F114" s="147" t="s">
        <v>1070</v>
      </c>
      <c r="G114" s="147" t="s">
        <v>976</v>
      </c>
      <c r="H114" s="152" t="s">
        <v>1071</v>
      </c>
      <c r="I114" s="155">
        <v>45818.57777777778</v>
      </c>
      <c r="J114" s="145" t="s">
        <v>105</v>
      </c>
      <c r="K114" s="145" t="s">
        <v>105</v>
      </c>
      <c r="L114" s="145" t="s">
        <v>105</v>
      </c>
      <c r="M114" s="148" t="s">
        <v>128</v>
      </c>
      <c r="N114" s="136" t="s">
        <v>383</v>
      </c>
      <c r="O114" s="148">
        <v>2.0</v>
      </c>
      <c r="P114" s="145" t="s">
        <v>978</v>
      </c>
      <c r="Q114" s="149" t="s">
        <v>979</v>
      </c>
      <c r="R114" s="149" t="s">
        <v>980</v>
      </c>
      <c r="S114" s="149" t="s">
        <v>981</v>
      </c>
      <c r="T114" s="148" t="s">
        <v>128</v>
      </c>
      <c r="U114" s="148" t="s">
        <v>116</v>
      </c>
      <c r="V114" s="148">
        <v>1.0</v>
      </c>
      <c r="W114" s="149" t="s">
        <v>982</v>
      </c>
      <c r="X114" s="157" t="s">
        <v>20</v>
      </c>
      <c r="Y114" s="145" t="s">
        <v>66</v>
      </c>
    </row>
    <row r="115" ht="70.5" customHeight="1">
      <c r="A115" s="144" t="s">
        <v>1072</v>
      </c>
      <c r="B115" s="145" t="s">
        <v>971</v>
      </c>
      <c r="C115" s="145" t="s">
        <v>1073</v>
      </c>
      <c r="D115" s="145" t="s">
        <v>1074</v>
      </c>
      <c r="E115" s="115" t="s">
        <v>974</v>
      </c>
      <c r="F115" s="147" t="s">
        <v>1075</v>
      </c>
      <c r="G115" s="147" t="s">
        <v>976</v>
      </c>
      <c r="H115" s="152" t="s">
        <v>1076</v>
      </c>
      <c r="I115" s="155">
        <v>45818.57777777778</v>
      </c>
      <c r="J115" s="145" t="s">
        <v>105</v>
      </c>
      <c r="K115" s="145" t="s">
        <v>105</v>
      </c>
      <c r="L115" s="145" t="s">
        <v>105</v>
      </c>
      <c r="M115" s="148" t="s">
        <v>128</v>
      </c>
      <c r="N115" s="136" t="s">
        <v>383</v>
      </c>
      <c r="O115" s="148">
        <v>2.0</v>
      </c>
      <c r="P115" s="145" t="s">
        <v>978</v>
      </c>
      <c r="Q115" s="149" t="s">
        <v>979</v>
      </c>
      <c r="R115" s="149" t="s">
        <v>980</v>
      </c>
      <c r="S115" s="149" t="s">
        <v>981</v>
      </c>
      <c r="T115" s="148" t="s">
        <v>128</v>
      </c>
      <c r="U115" s="148" t="s">
        <v>116</v>
      </c>
      <c r="V115" s="148">
        <v>1.0</v>
      </c>
      <c r="W115" s="149" t="s">
        <v>982</v>
      </c>
      <c r="X115" s="157" t="s">
        <v>20</v>
      </c>
      <c r="Y115" s="145" t="s">
        <v>66</v>
      </c>
    </row>
    <row r="116" ht="70.5" customHeight="1">
      <c r="A116" s="144" t="s">
        <v>1077</v>
      </c>
      <c r="B116" s="145" t="s">
        <v>999</v>
      </c>
      <c r="C116" s="145" t="s">
        <v>1078</v>
      </c>
      <c r="D116" s="145" t="s">
        <v>1079</v>
      </c>
      <c r="E116" s="115" t="s">
        <v>1080</v>
      </c>
      <c r="F116" s="147" t="s">
        <v>1081</v>
      </c>
      <c r="G116" s="147" t="s">
        <v>1082</v>
      </c>
      <c r="H116" s="147" t="s">
        <v>1083</v>
      </c>
      <c r="I116" s="155">
        <v>45818.631944444445</v>
      </c>
      <c r="J116" s="145" t="s">
        <v>105</v>
      </c>
      <c r="K116" s="145" t="s">
        <v>105</v>
      </c>
      <c r="L116" s="145" t="s">
        <v>1006</v>
      </c>
      <c r="M116" s="148" t="s">
        <v>102</v>
      </c>
      <c r="N116" s="136" t="s">
        <v>383</v>
      </c>
      <c r="O116" s="148">
        <v>3.0</v>
      </c>
      <c r="P116" s="150" t="s">
        <v>1007</v>
      </c>
      <c r="Q116" s="149" t="s">
        <v>1008</v>
      </c>
      <c r="R116" s="149" t="s">
        <v>1009</v>
      </c>
      <c r="S116" s="149" t="s">
        <v>1010</v>
      </c>
      <c r="T116" s="148" t="s">
        <v>102</v>
      </c>
      <c r="U116" s="148" t="s">
        <v>116</v>
      </c>
      <c r="V116" s="148">
        <v>2.0</v>
      </c>
      <c r="W116" s="149" t="s">
        <v>1011</v>
      </c>
      <c r="X116" s="145" t="s">
        <v>19</v>
      </c>
      <c r="Y116" s="145" t="s">
        <v>647</v>
      </c>
    </row>
    <row r="117" ht="70.5" hidden="1" customHeight="1">
      <c r="A117" s="144" t="s">
        <v>1084</v>
      </c>
      <c r="B117" s="145" t="s">
        <v>1085</v>
      </c>
      <c r="C117" s="145" t="s">
        <v>1085</v>
      </c>
      <c r="D117" s="145" t="s">
        <v>1086</v>
      </c>
      <c r="E117" s="115" t="s">
        <v>105</v>
      </c>
      <c r="F117" s="152" t="s">
        <v>105</v>
      </c>
      <c r="G117" s="152" t="s">
        <v>105</v>
      </c>
      <c r="H117" s="152" t="s">
        <v>105</v>
      </c>
      <c r="I117" s="155">
        <v>45848.40555555555</v>
      </c>
      <c r="J117" s="145" t="s">
        <v>1087</v>
      </c>
      <c r="K117" s="145" t="s">
        <v>1088</v>
      </c>
      <c r="L117" s="145" t="s">
        <v>105</v>
      </c>
      <c r="M117" s="136" t="s">
        <v>115</v>
      </c>
      <c r="N117" s="136" t="s">
        <v>116</v>
      </c>
      <c r="O117" s="136">
        <v>1.0</v>
      </c>
      <c r="P117" s="145" t="s">
        <v>105</v>
      </c>
      <c r="Q117" s="149" t="s">
        <v>1089</v>
      </c>
      <c r="R117" s="160" t="s">
        <v>1090</v>
      </c>
      <c r="S117" s="160" t="s">
        <v>1091</v>
      </c>
      <c r="T117" s="136" t="s">
        <v>115</v>
      </c>
      <c r="U117" s="136" t="s">
        <v>116</v>
      </c>
      <c r="V117" s="154">
        <v>1.0</v>
      </c>
      <c r="W117" s="160" t="s">
        <v>105</v>
      </c>
      <c r="X117" s="157" t="s">
        <v>22</v>
      </c>
      <c r="Y117" s="157" t="s">
        <v>66</v>
      </c>
    </row>
    <row r="118" ht="70.5" customHeight="1">
      <c r="A118" s="145" t="s">
        <v>1092</v>
      </c>
      <c r="B118" s="145" t="s">
        <v>1093</v>
      </c>
      <c r="C118" s="145" t="s">
        <v>1094</v>
      </c>
      <c r="D118" s="145" t="s">
        <v>1095</v>
      </c>
      <c r="E118" s="115" t="s">
        <v>1096</v>
      </c>
      <c r="F118" s="147" t="s">
        <v>1097</v>
      </c>
      <c r="G118" s="147" t="s">
        <v>1098</v>
      </c>
      <c r="H118" s="147" t="s">
        <v>1099</v>
      </c>
      <c r="I118" s="161">
        <v>45853.459027777775</v>
      </c>
      <c r="J118" s="145" t="s">
        <v>1100</v>
      </c>
      <c r="K118" s="145" t="s">
        <v>1101</v>
      </c>
      <c r="L118" s="145" t="s">
        <v>1102</v>
      </c>
      <c r="M118" s="153" t="s">
        <v>128</v>
      </c>
      <c r="N118" s="136" t="s">
        <v>383</v>
      </c>
      <c r="O118" s="153">
        <v>2.0</v>
      </c>
      <c r="P118" s="150" t="s">
        <v>1103</v>
      </c>
      <c r="Q118" s="149" t="s">
        <v>1104</v>
      </c>
      <c r="R118" s="149" t="s">
        <v>1105</v>
      </c>
      <c r="S118" s="152" t="s">
        <v>1106</v>
      </c>
      <c r="T118" s="153" t="s">
        <v>128</v>
      </c>
      <c r="U118" s="153" t="s">
        <v>116</v>
      </c>
      <c r="V118" s="153">
        <v>2.0</v>
      </c>
      <c r="W118" s="152" t="s">
        <v>1107</v>
      </c>
      <c r="X118" s="150" t="s">
        <v>19</v>
      </c>
      <c r="Y118" s="145" t="s">
        <v>647</v>
      </c>
    </row>
    <row r="119" ht="70.5" hidden="1" customHeight="1">
      <c r="A119" s="145" t="s">
        <v>1108</v>
      </c>
      <c r="B119" s="145" t="s">
        <v>1036</v>
      </c>
      <c r="C119" s="145" t="s">
        <v>1109</v>
      </c>
      <c r="D119" s="145" t="s">
        <v>1110</v>
      </c>
      <c r="E119" s="115" t="s">
        <v>105</v>
      </c>
      <c r="F119" s="152" t="s">
        <v>105</v>
      </c>
      <c r="G119" s="152" t="s">
        <v>105</v>
      </c>
      <c r="H119" s="152" t="s">
        <v>105</v>
      </c>
      <c r="I119" s="161">
        <v>45853.56319444445</v>
      </c>
      <c r="J119" s="145" t="s">
        <v>105</v>
      </c>
      <c r="K119" s="145" t="s">
        <v>105</v>
      </c>
      <c r="L119" s="145" t="s">
        <v>105</v>
      </c>
      <c r="M119" s="153" t="s">
        <v>105</v>
      </c>
      <c r="N119" s="153" t="s">
        <v>105</v>
      </c>
      <c r="O119" s="148" t="s">
        <v>105</v>
      </c>
      <c r="P119" s="145" t="s">
        <v>1111</v>
      </c>
      <c r="Q119" s="149" t="s">
        <v>1112</v>
      </c>
      <c r="R119" s="149" t="s">
        <v>1113</v>
      </c>
      <c r="S119" s="149" t="s">
        <v>1114</v>
      </c>
      <c r="T119" s="153" t="s">
        <v>105</v>
      </c>
      <c r="U119" s="153" t="s">
        <v>105</v>
      </c>
      <c r="V119" s="153" t="s">
        <v>105</v>
      </c>
      <c r="W119" s="152" t="s">
        <v>105</v>
      </c>
      <c r="X119" s="150" t="s">
        <v>22</v>
      </c>
      <c r="Y119" s="162" t="s">
        <v>647</v>
      </c>
    </row>
    <row r="120" ht="70.5" customHeight="1">
      <c r="A120" s="144" t="s">
        <v>1115</v>
      </c>
      <c r="B120" s="145" t="s">
        <v>1036</v>
      </c>
      <c r="C120" s="145" t="s">
        <v>1116</v>
      </c>
      <c r="D120" s="145" t="s">
        <v>1117</v>
      </c>
      <c r="E120" s="115" t="s">
        <v>1118</v>
      </c>
      <c r="F120" s="147" t="s">
        <v>1119</v>
      </c>
      <c r="G120" s="147" t="s">
        <v>1120</v>
      </c>
      <c r="H120" s="147" t="s">
        <v>1121</v>
      </c>
      <c r="I120" s="155">
        <v>45862.68819444445</v>
      </c>
      <c r="J120" s="145" t="s">
        <v>105</v>
      </c>
      <c r="K120" s="145" t="s">
        <v>105</v>
      </c>
      <c r="L120" s="145" t="s">
        <v>105</v>
      </c>
      <c r="M120" s="136" t="s">
        <v>152</v>
      </c>
      <c r="N120" s="136" t="s">
        <v>383</v>
      </c>
      <c r="O120" s="136">
        <v>3.0</v>
      </c>
      <c r="P120" s="145" t="s">
        <v>1122</v>
      </c>
      <c r="Q120" s="149" t="s">
        <v>1123</v>
      </c>
      <c r="R120" s="149" t="s">
        <v>1124</v>
      </c>
      <c r="S120" s="149" t="s">
        <v>1125</v>
      </c>
      <c r="T120" s="148" t="s">
        <v>152</v>
      </c>
      <c r="U120" s="148" t="s">
        <v>116</v>
      </c>
      <c r="V120" s="148">
        <v>2.0</v>
      </c>
      <c r="W120" s="149" t="s">
        <v>1126</v>
      </c>
      <c r="X120" s="145" t="s">
        <v>19</v>
      </c>
      <c r="Y120" s="145" t="s">
        <v>647</v>
      </c>
    </row>
    <row r="121" ht="70.5" customHeight="1">
      <c r="A121" s="144" t="s">
        <v>1127</v>
      </c>
      <c r="B121" s="145" t="s">
        <v>1128</v>
      </c>
      <c r="C121" s="145" t="s">
        <v>1129</v>
      </c>
      <c r="D121" s="145" t="s">
        <v>1130</v>
      </c>
      <c r="E121" s="115" t="s">
        <v>1131</v>
      </c>
      <c r="F121" s="147" t="s">
        <v>1132</v>
      </c>
      <c r="G121" s="147" t="s">
        <v>1133</v>
      </c>
      <c r="H121" s="147" t="s">
        <v>1134</v>
      </c>
      <c r="I121" s="156">
        <v>45874.68194444444</v>
      </c>
      <c r="J121" s="145" t="s">
        <v>105</v>
      </c>
      <c r="K121" s="145" t="s">
        <v>105</v>
      </c>
      <c r="L121" s="145" t="s">
        <v>105</v>
      </c>
      <c r="M121" s="136" t="s">
        <v>152</v>
      </c>
      <c r="N121" s="136" t="s">
        <v>103</v>
      </c>
      <c r="O121" s="136">
        <v>2.0</v>
      </c>
      <c r="P121" s="145" t="s">
        <v>1135</v>
      </c>
      <c r="Q121" s="149" t="s">
        <v>1136</v>
      </c>
      <c r="R121" s="149" t="s">
        <v>1137</v>
      </c>
      <c r="S121" s="149" t="s">
        <v>1138</v>
      </c>
      <c r="T121" s="148" t="s">
        <v>152</v>
      </c>
      <c r="U121" s="148" t="s">
        <v>103</v>
      </c>
      <c r="V121" s="148">
        <v>2.0</v>
      </c>
      <c r="W121" s="149" t="s">
        <v>1139</v>
      </c>
      <c r="X121" s="145" t="s">
        <v>20</v>
      </c>
      <c r="Y121" s="150" t="s">
        <v>647</v>
      </c>
    </row>
    <row r="122" ht="70.5" customHeight="1">
      <c r="A122" s="144" t="s">
        <v>1140</v>
      </c>
      <c r="B122" s="145" t="s">
        <v>1128</v>
      </c>
      <c r="C122" s="150" t="s">
        <v>1141</v>
      </c>
      <c r="D122" s="145" t="s">
        <v>1142</v>
      </c>
      <c r="E122" s="115" t="s">
        <v>1143</v>
      </c>
      <c r="F122" s="147" t="s">
        <v>1144</v>
      </c>
      <c r="G122" s="147" t="s">
        <v>1145</v>
      </c>
      <c r="H122" s="147" t="s">
        <v>1146</v>
      </c>
      <c r="I122" s="156">
        <v>45874.68472222222</v>
      </c>
      <c r="J122" s="145" t="s">
        <v>105</v>
      </c>
      <c r="K122" s="145" t="s">
        <v>105</v>
      </c>
      <c r="L122" s="145" t="s">
        <v>105</v>
      </c>
      <c r="M122" s="136" t="s">
        <v>102</v>
      </c>
      <c r="N122" s="136" t="s">
        <v>383</v>
      </c>
      <c r="O122" s="136">
        <v>1.0</v>
      </c>
      <c r="P122" s="145" t="s">
        <v>1147</v>
      </c>
      <c r="Q122" s="152" t="s">
        <v>1148</v>
      </c>
      <c r="R122" s="149" t="s">
        <v>1149</v>
      </c>
      <c r="S122" s="149" t="s">
        <v>1150</v>
      </c>
      <c r="T122" s="148" t="s">
        <v>102</v>
      </c>
      <c r="U122" s="148" t="s">
        <v>103</v>
      </c>
      <c r="V122" s="148">
        <v>2.0</v>
      </c>
      <c r="W122" s="149" t="s">
        <v>1151</v>
      </c>
      <c r="X122" s="145" t="s">
        <v>19</v>
      </c>
      <c r="Y122" s="150" t="s">
        <v>647</v>
      </c>
    </row>
    <row r="123" ht="70.5" customHeight="1">
      <c r="A123" s="144" t="s">
        <v>1152</v>
      </c>
      <c r="B123" s="145" t="s">
        <v>1128</v>
      </c>
      <c r="C123" s="145" t="s">
        <v>1153</v>
      </c>
      <c r="D123" s="150" t="s">
        <v>1154</v>
      </c>
      <c r="E123" s="115" t="s">
        <v>1155</v>
      </c>
      <c r="F123" s="147" t="s">
        <v>1156</v>
      </c>
      <c r="G123" s="147" t="s">
        <v>1157</v>
      </c>
      <c r="H123" s="147" t="s">
        <v>1158</v>
      </c>
      <c r="I123" s="156">
        <v>45874.68541666667</v>
      </c>
      <c r="J123" s="145" t="s">
        <v>105</v>
      </c>
      <c r="K123" s="145" t="s">
        <v>105</v>
      </c>
      <c r="L123" s="145" t="s">
        <v>105</v>
      </c>
      <c r="M123" s="136" t="s">
        <v>128</v>
      </c>
      <c r="N123" s="136" t="s">
        <v>103</v>
      </c>
      <c r="O123" s="136">
        <v>2.0</v>
      </c>
      <c r="P123" s="145" t="s">
        <v>1159</v>
      </c>
      <c r="Q123" s="149" t="s">
        <v>1160</v>
      </c>
      <c r="R123" s="149" t="s">
        <v>1137</v>
      </c>
      <c r="S123" s="149" t="s">
        <v>1161</v>
      </c>
      <c r="T123" s="148" t="s">
        <v>128</v>
      </c>
      <c r="U123" s="148" t="s">
        <v>103</v>
      </c>
      <c r="V123" s="148">
        <v>2.0</v>
      </c>
      <c r="W123" s="149" t="s">
        <v>1162</v>
      </c>
      <c r="X123" s="145" t="s">
        <v>19</v>
      </c>
      <c r="Y123" s="150" t="s">
        <v>647</v>
      </c>
    </row>
    <row r="124" ht="70.5" customHeight="1">
      <c r="A124" s="144" t="s">
        <v>1163</v>
      </c>
      <c r="B124" s="145" t="s">
        <v>1128</v>
      </c>
      <c r="C124" s="145" t="s">
        <v>1164</v>
      </c>
      <c r="D124" s="150" t="s">
        <v>1165</v>
      </c>
      <c r="E124" s="115" t="s">
        <v>1155</v>
      </c>
      <c r="F124" s="147" t="s">
        <v>1166</v>
      </c>
      <c r="G124" s="147" t="s">
        <v>1167</v>
      </c>
      <c r="H124" s="147" t="s">
        <v>1168</v>
      </c>
      <c r="I124" s="156">
        <v>45875.427083333336</v>
      </c>
      <c r="J124" s="145" t="s">
        <v>105</v>
      </c>
      <c r="K124" s="145" t="s">
        <v>105</v>
      </c>
      <c r="L124" s="145" t="s">
        <v>105</v>
      </c>
      <c r="M124" s="136" t="s">
        <v>102</v>
      </c>
      <c r="N124" s="136" t="s">
        <v>103</v>
      </c>
      <c r="O124" s="136">
        <v>2.0</v>
      </c>
      <c r="P124" s="145" t="s">
        <v>1169</v>
      </c>
      <c r="Q124" s="149" t="s">
        <v>1170</v>
      </c>
      <c r="R124" s="149" t="s">
        <v>1149</v>
      </c>
      <c r="S124" s="149" t="s">
        <v>1171</v>
      </c>
      <c r="T124" s="148" t="s">
        <v>102</v>
      </c>
      <c r="U124" s="148" t="s">
        <v>116</v>
      </c>
      <c r="V124" s="148">
        <v>2.0</v>
      </c>
      <c r="W124" s="149" t="s">
        <v>1172</v>
      </c>
      <c r="X124" s="145" t="s">
        <v>19</v>
      </c>
      <c r="Y124" s="150" t="s">
        <v>647</v>
      </c>
    </row>
    <row r="125" ht="70.5" customHeight="1">
      <c r="A125" s="145" t="s">
        <v>1173</v>
      </c>
      <c r="B125" s="145" t="s">
        <v>1128</v>
      </c>
      <c r="C125" s="145" t="s">
        <v>1174</v>
      </c>
      <c r="D125" s="145" t="s">
        <v>1175</v>
      </c>
      <c r="E125" s="115" t="s">
        <v>1176</v>
      </c>
      <c r="F125" s="147" t="s">
        <v>1177</v>
      </c>
      <c r="G125" s="147" t="s">
        <v>1178</v>
      </c>
      <c r="H125" s="147" t="s">
        <v>1179</v>
      </c>
      <c r="I125" s="161">
        <v>45880.49375</v>
      </c>
      <c r="J125" s="145" t="s">
        <v>105</v>
      </c>
      <c r="K125" s="145" t="s">
        <v>105</v>
      </c>
      <c r="L125" s="145" t="s">
        <v>105</v>
      </c>
      <c r="M125" s="148" t="s">
        <v>102</v>
      </c>
      <c r="N125" s="148" t="s">
        <v>103</v>
      </c>
      <c r="O125" s="148">
        <v>2.0</v>
      </c>
      <c r="P125" s="145" t="s">
        <v>1180</v>
      </c>
      <c r="Q125" s="149" t="s">
        <v>1181</v>
      </c>
      <c r="R125" s="149" t="s">
        <v>1137</v>
      </c>
      <c r="S125" s="149" t="s">
        <v>1182</v>
      </c>
      <c r="T125" s="153" t="s">
        <v>102</v>
      </c>
      <c r="U125" s="153" t="s">
        <v>103</v>
      </c>
      <c r="V125" s="153">
        <v>2.0</v>
      </c>
      <c r="W125" s="152" t="s">
        <v>1183</v>
      </c>
      <c r="X125" s="150" t="s">
        <v>19</v>
      </c>
      <c r="Y125" s="150" t="s">
        <v>647</v>
      </c>
    </row>
    <row r="126" ht="70.5" customHeight="1">
      <c r="A126" s="145" t="s">
        <v>1184</v>
      </c>
      <c r="B126" s="145" t="s">
        <v>1128</v>
      </c>
      <c r="C126" s="145" t="s">
        <v>1185</v>
      </c>
      <c r="D126" s="145" t="s">
        <v>1186</v>
      </c>
      <c r="E126" s="115" t="s">
        <v>1187</v>
      </c>
      <c r="F126" s="147" t="s">
        <v>1188</v>
      </c>
      <c r="G126" s="147" t="s">
        <v>1189</v>
      </c>
      <c r="H126" s="147" t="s">
        <v>1190</v>
      </c>
      <c r="I126" s="161">
        <v>45880.49722222222</v>
      </c>
      <c r="J126" s="145" t="s">
        <v>105</v>
      </c>
      <c r="K126" s="145" t="s">
        <v>105</v>
      </c>
      <c r="L126" s="145" t="s">
        <v>105</v>
      </c>
      <c r="M126" s="148" t="s">
        <v>102</v>
      </c>
      <c r="N126" s="136" t="s">
        <v>383</v>
      </c>
      <c r="O126" s="153">
        <v>3.0</v>
      </c>
      <c r="P126" s="150" t="s">
        <v>1191</v>
      </c>
      <c r="Q126" s="149" t="s">
        <v>1192</v>
      </c>
      <c r="R126" s="149" t="s">
        <v>1149</v>
      </c>
      <c r="S126" s="149" t="s">
        <v>1193</v>
      </c>
      <c r="T126" s="153" t="s">
        <v>102</v>
      </c>
      <c r="U126" s="153" t="s">
        <v>103</v>
      </c>
      <c r="V126" s="153">
        <v>2.0</v>
      </c>
      <c r="W126" s="152" t="s">
        <v>1194</v>
      </c>
      <c r="X126" s="150" t="s">
        <v>19</v>
      </c>
      <c r="Y126" s="162" t="s">
        <v>647</v>
      </c>
    </row>
    <row r="127" ht="70.5" customHeight="1">
      <c r="A127" s="145" t="s">
        <v>1195</v>
      </c>
      <c r="B127" s="145" t="s">
        <v>1128</v>
      </c>
      <c r="C127" s="145" t="s">
        <v>1196</v>
      </c>
      <c r="D127" s="145" t="s">
        <v>1197</v>
      </c>
      <c r="E127" s="115" t="s">
        <v>1198</v>
      </c>
      <c r="F127" s="147" t="s">
        <v>1199</v>
      </c>
      <c r="G127" s="147" t="s">
        <v>1200</v>
      </c>
      <c r="H127" s="147" t="s">
        <v>1201</v>
      </c>
      <c r="I127" s="161">
        <v>45880.49930555555</v>
      </c>
      <c r="J127" s="145" t="s">
        <v>105</v>
      </c>
      <c r="K127" s="145" t="s">
        <v>105</v>
      </c>
      <c r="L127" s="145" t="s">
        <v>105</v>
      </c>
      <c r="M127" s="148" t="s">
        <v>102</v>
      </c>
      <c r="N127" s="136" t="s">
        <v>383</v>
      </c>
      <c r="O127" s="148">
        <v>2.0</v>
      </c>
      <c r="P127" s="150" t="s">
        <v>1202</v>
      </c>
      <c r="Q127" s="152" t="s">
        <v>1203</v>
      </c>
      <c r="R127" s="149" t="s">
        <v>1149</v>
      </c>
      <c r="S127" s="149" t="s">
        <v>1204</v>
      </c>
      <c r="T127" s="153" t="s">
        <v>102</v>
      </c>
      <c r="U127" s="153" t="s">
        <v>103</v>
      </c>
      <c r="V127" s="153">
        <v>2.0</v>
      </c>
      <c r="W127" s="152" t="s">
        <v>1205</v>
      </c>
      <c r="X127" s="150" t="s">
        <v>19</v>
      </c>
      <c r="Y127" s="162" t="s">
        <v>647</v>
      </c>
    </row>
    <row r="128" ht="70.5" customHeight="1">
      <c r="A128" s="157" t="s">
        <v>1206</v>
      </c>
      <c r="B128" s="145" t="s">
        <v>1128</v>
      </c>
      <c r="C128" s="145" t="s">
        <v>1207</v>
      </c>
      <c r="D128" s="145" t="s">
        <v>1208</v>
      </c>
      <c r="E128" s="115" t="s">
        <v>1209</v>
      </c>
      <c r="F128" s="147" t="s">
        <v>1210</v>
      </c>
      <c r="G128" s="147" t="s">
        <v>1211</v>
      </c>
      <c r="H128" s="147" t="s">
        <v>1212</v>
      </c>
      <c r="I128" s="163">
        <v>45891.61736111111</v>
      </c>
      <c r="J128" s="145" t="s">
        <v>105</v>
      </c>
      <c r="K128" s="145" t="s">
        <v>105</v>
      </c>
      <c r="L128" s="145" t="s">
        <v>105</v>
      </c>
      <c r="M128" s="136" t="s">
        <v>128</v>
      </c>
      <c r="N128" s="164" t="s">
        <v>103</v>
      </c>
      <c r="O128" s="136">
        <v>2.0</v>
      </c>
      <c r="P128" s="165" t="s">
        <v>1213</v>
      </c>
      <c r="Q128" s="149" t="s">
        <v>1214</v>
      </c>
      <c r="R128" s="149" t="s">
        <v>1215</v>
      </c>
      <c r="S128" s="149" t="s">
        <v>1216</v>
      </c>
      <c r="T128" s="164" t="s">
        <v>128</v>
      </c>
      <c r="U128" s="164" t="s">
        <v>116</v>
      </c>
      <c r="V128" s="164">
        <v>2.0</v>
      </c>
      <c r="W128" s="166" t="s">
        <v>1217</v>
      </c>
      <c r="X128" s="167" t="s">
        <v>19</v>
      </c>
      <c r="Y128" s="167" t="s">
        <v>647</v>
      </c>
    </row>
    <row r="129" ht="70.5" customHeight="1">
      <c r="A129" s="157" t="s">
        <v>1218</v>
      </c>
      <c r="B129" s="145" t="s">
        <v>1128</v>
      </c>
      <c r="C129" s="145" t="s">
        <v>1219</v>
      </c>
      <c r="D129" s="145" t="s">
        <v>1220</v>
      </c>
      <c r="E129" s="115" t="s">
        <v>1221</v>
      </c>
      <c r="F129" s="147" t="s">
        <v>1222</v>
      </c>
      <c r="G129" s="147" t="s">
        <v>1223</v>
      </c>
      <c r="H129" s="147" t="s">
        <v>1224</v>
      </c>
      <c r="I129" s="163">
        <v>45891.623611111114</v>
      </c>
      <c r="J129" s="145" t="s">
        <v>105</v>
      </c>
      <c r="K129" s="145" t="s">
        <v>105</v>
      </c>
      <c r="L129" s="145" t="s">
        <v>105</v>
      </c>
      <c r="M129" s="136" t="s">
        <v>128</v>
      </c>
      <c r="N129" s="154" t="s">
        <v>103</v>
      </c>
      <c r="O129" s="154">
        <v>1.0</v>
      </c>
      <c r="P129" s="165" t="s">
        <v>1225</v>
      </c>
      <c r="Q129" s="149" t="s">
        <v>1226</v>
      </c>
      <c r="R129" s="149" t="s">
        <v>1215</v>
      </c>
      <c r="S129" s="149" t="s">
        <v>1227</v>
      </c>
      <c r="T129" s="164" t="s">
        <v>128</v>
      </c>
      <c r="U129" s="154" t="s">
        <v>116</v>
      </c>
      <c r="V129" s="154">
        <v>1.0</v>
      </c>
      <c r="W129" s="168" t="s">
        <v>1228</v>
      </c>
      <c r="X129" s="167" t="s">
        <v>19</v>
      </c>
      <c r="Y129" s="167" t="s">
        <v>647</v>
      </c>
    </row>
    <row r="130" ht="70.5" customHeight="1">
      <c r="A130" s="157" t="s">
        <v>1229</v>
      </c>
      <c r="B130" s="145" t="s">
        <v>1128</v>
      </c>
      <c r="C130" s="145" t="s">
        <v>1230</v>
      </c>
      <c r="D130" s="150" t="s">
        <v>1231</v>
      </c>
      <c r="E130" s="115" t="s">
        <v>1232</v>
      </c>
      <c r="F130" s="147" t="s">
        <v>1233</v>
      </c>
      <c r="G130" s="147" t="s">
        <v>1234</v>
      </c>
      <c r="H130" s="147" t="s">
        <v>1235</v>
      </c>
      <c r="I130" s="163">
        <v>45891.62569444445</v>
      </c>
      <c r="J130" s="145" t="s">
        <v>105</v>
      </c>
      <c r="K130" s="145" t="s">
        <v>105</v>
      </c>
      <c r="L130" s="145" t="s">
        <v>105</v>
      </c>
      <c r="M130" s="136" t="s">
        <v>102</v>
      </c>
      <c r="N130" s="164" t="s">
        <v>103</v>
      </c>
      <c r="O130" s="136">
        <v>2.0</v>
      </c>
      <c r="P130" s="165" t="s">
        <v>1236</v>
      </c>
      <c r="Q130" s="149" t="s">
        <v>1237</v>
      </c>
      <c r="R130" s="149" t="s">
        <v>1215</v>
      </c>
      <c r="S130" s="149" t="s">
        <v>1227</v>
      </c>
      <c r="T130" s="164" t="s">
        <v>102</v>
      </c>
      <c r="U130" s="164" t="s">
        <v>116</v>
      </c>
      <c r="V130" s="164">
        <v>2.0</v>
      </c>
      <c r="W130" s="168" t="s">
        <v>1238</v>
      </c>
      <c r="X130" s="167" t="s">
        <v>19</v>
      </c>
      <c r="Y130" s="167" t="s">
        <v>647</v>
      </c>
    </row>
    <row r="131" ht="70.5" customHeight="1">
      <c r="A131" s="157" t="s">
        <v>1239</v>
      </c>
      <c r="B131" s="145" t="s">
        <v>1128</v>
      </c>
      <c r="C131" s="145" t="s">
        <v>1240</v>
      </c>
      <c r="D131" s="145" t="s">
        <v>1241</v>
      </c>
      <c r="E131" s="115" t="s">
        <v>1242</v>
      </c>
      <c r="F131" s="147" t="s">
        <v>1243</v>
      </c>
      <c r="G131" s="147" t="s">
        <v>1244</v>
      </c>
      <c r="H131" s="147" t="s">
        <v>1245</v>
      </c>
      <c r="I131" s="163">
        <v>45891.626388888886</v>
      </c>
      <c r="J131" s="145" t="s">
        <v>105</v>
      </c>
      <c r="K131" s="145" t="s">
        <v>105</v>
      </c>
      <c r="L131" s="145" t="s">
        <v>105</v>
      </c>
      <c r="M131" s="136" t="s">
        <v>102</v>
      </c>
      <c r="N131" s="164" t="s">
        <v>103</v>
      </c>
      <c r="O131" s="136">
        <v>2.0</v>
      </c>
      <c r="P131" s="165" t="s">
        <v>1246</v>
      </c>
      <c r="Q131" s="152" t="s">
        <v>1247</v>
      </c>
      <c r="R131" s="149" t="s">
        <v>1215</v>
      </c>
      <c r="S131" s="149" t="s">
        <v>1227</v>
      </c>
      <c r="T131" s="164" t="s">
        <v>102</v>
      </c>
      <c r="U131" s="164" t="s">
        <v>116</v>
      </c>
      <c r="V131" s="164">
        <v>2.0</v>
      </c>
      <c r="W131" s="168" t="s">
        <v>1248</v>
      </c>
      <c r="X131" s="167" t="s">
        <v>19</v>
      </c>
      <c r="Y131" s="167" t="s">
        <v>647</v>
      </c>
    </row>
    <row r="132" ht="70.5" customHeight="1">
      <c r="A132" s="157" t="s">
        <v>1249</v>
      </c>
      <c r="B132" s="145" t="s">
        <v>1128</v>
      </c>
      <c r="C132" s="145" t="s">
        <v>1250</v>
      </c>
      <c r="D132" s="145" t="s">
        <v>1251</v>
      </c>
      <c r="E132" s="115" t="s">
        <v>1252</v>
      </c>
      <c r="F132" s="147" t="s">
        <v>1253</v>
      </c>
      <c r="G132" s="147" t="s">
        <v>1178</v>
      </c>
      <c r="H132" s="147" t="s">
        <v>1254</v>
      </c>
      <c r="I132" s="163">
        <v>45923.41180555556</v>
      </c>
      <c r="J132" s="145" t="s">
        <v>105</v>
      </c>
      <c r="K132" s="145" t="s">
        <v>105</v>
      </c>
      <c r="L132" s="145" t="s">
        <v>105</v>
      </c>
      <c r="M132" s="136" t="s">
        <v>152</v>
      </c>
      <c r="N132" s="164" t="s">
        <v>103</v>
      </c>
      <c r="O132" s="136">
        <v>3.0</v>
      </c>
      <c r="P132" s="165" t="s">
        <v>1255</v>
      </c>
      <c r="Q132" s="149" t="s">
        <v>1256</v>
      </c>
      <c r="R132" s="149" t="s">
        <v>1257</v>
      </c>
      <c r="S132" s="149" t="s">
        <v>1258</v>
      </c>
      <c r="T132" s="164" t="s">
        <v>152</v>
      </c>
      <c r="U132" s="164" t="s">
        <v>116</v>
      </c>
      <c r="V132" s="164">
        <v>2.0</v>
      </c>
      <c r="W132" s="168" t="s">
        <v>1259</v>
      </c>
      <c r="X132" s="167" t="s">
        <v>19</v>
      </c>
      <c r="Y132" s="167" t="s">
        <v>66</v>
      </c>
    </row>
    <row r="133" ht="70.5" customHeight="1">
      <c r="A133" s="157" t="s">
        <v>1260</v>
      </c>
      <c r="B133" s="145" t="s">
        <v>1128</v>
      </c>
      <c r="C133" s="145" t="s">
        <v>1261</v>
      </c>
      <c r="D133" s="145" t="s">
        <v>1262</v>
      </c>
      <c r="E133" s="115" t="s">
        <v>1263</v>
      </c>
      <c r="F133" s="147" t="s">
        <v>1264</v>
      </c>
      <c r="G133" s="147" t="s">
        <v>1265</v>
      </c>
      <c r="H133" s="147" t="s">
        <v>1266</v>
      </c>
      <c r="I133" s="163">
        <v>45924.611805555556</v>
      </c>
      <c r="J133" s="145" t="s">
        <v>105</v>
      </c>
      <c r="K133" s="145" t="s">
        <v>105</v>
      </c>
      <c r="L133" s="145" t="s">
        <v>105</v>
      </c>
      <c r="M133" s="136" t="s">
        <v>152</v>
      </c>
      <c r="N133" s="136" t="s">
        <v>383</v>
      </c>
      <c r="O133" s="136">
        <v>3.0</v>
      </c>
      <c r="P133" s="165" t="s">
        <v>1267</v>
      </c>
      <c r="Q133" s="149" t="s">
        <v>1268</v>
      </c>
      <c r="R133" s="149" t="s">
        <v>1269</v>
      </c>
      <c r="S133" s="149" t="s">
        <v>1270</v>
      </c>
      <c r="T133" s="164" t="s">
        <v>152</v>
      </c>
      <c r="U133" s="164" t="s">
        <v>116</v>
      </c>
      <c r="V133" s="164">
        <v>2.0</v>
      </c>
      <c r="W133" s="168" t="s">
        <v>1271</v>
      </c>
      <c r="X133" s="167" t="s">
        <v>19</v>
      </c>
      <c r="Y133" s="162" t="s">
        <v>647</v>
      </c>
    </row>
    <row r="134" ht="70.5" customHeight="1">
      <c r="A134" s="157" t="s">
        <v>1272</v>
      </c>
      <c r="B134" s="145" t="s">
        <v>1128</v>
      </c>
      <c r="C134" s="145" t="s">
        <v>1261</v>
      </c>
      <c r="D134" s="145" t="s">
        <v>1273</v>
      </c>
      <c r="E134" s="115" t="s">
        <v>1274</v>
      </c>
      <c r="F134" s="147" t="s">
        <v>1275</v>
      </c>
      <c r="G134" s="147" t="s">
        <v>1276</v>
      </c>
      <c r="H134" s="147" t="s">
        <v>1277</v>
      </c>
      <c r="I134" s="163">
        <v>45924.611805555556</v>
      </c>
      <c r="J134" s="145" t="s">
        <v>105</v>
      </c>
      <c r="K134" s="145" t="s">
        <v>105</v>
      </c>
      <c r="L134" s="145" t="s">
        <v>105</v>
      </c>
      <c r="M134" s="136" t="s">
        <v>152</v>
      </c>
      <c r="N134" s="164" t="s">
        <v>103</v>
      </c>
      <c r="O134" s="136">
        <v>3.0</v>
      </c>
      <c r="P134" s="165" t="s">
        <v>1278</v>
      </c>
      <c r="Q134" s="149" t="s">
        <v>1279</v>
      </c>
      <c r="R134" s="149" t="s">
        <v>1280</v>
      </c>
      <c r="S134" s="149" t="s">
        <v>1281</v>
      </c>
      <c r="T134" s="164" t="s">
        <v>152</v>
      </c>
      <c r="U134" s="164" t="s">
        <v>116</v>
      </c>
      <c r="V134" s="164">
        <v>2.0</v>
      </c>
      <c r="W134" s="168" t="s">
        <v>1282</v>
      </c>
      <c r="X134" s="167" t="s">
        <v>19</v>
      </c>
      <c r="Y134" s="162" t="s">
        <v>647</v>
      </c>
    </row>
    <row r="135" ht="70.5" customHeight="1">
      <c r="A135" s="157" t="s">
        <v>1283</v>
      </c>
      <c r="B135" s="145" t="s">
        <v>1128</v>
      </c>
      <c r="C135" s="145" t="s">
        <v>1284</v>
      </c>
      <c r="D135" s="145" t="s">
        <v>1285</v>
      </c>
      <c r="E135" s="115" t="s">
        <v>1286</v>
      </c>
      <c r="F135" s="147" t="s">
        <v>1287</v>
      </c>
      <c r="G135" s="147" t="s">
        <v>1276</v>
      </c>
      <c r="H135" s="147" t="s">
        <v>1288</v>
      </c>
      <c r="I135" s="163">
        <v>45924.614583333336</v>
      </c>
      <c r="J135" s="145" t="s">
        <v>105</v>
      </c>
      <c r="K135" s="145" t="s">
        <v>105</v>
      </c>
      <c r="L135" s="145" t="s">
        <v>105</v>
      </c>
      <c r="M135" s="136" t="s">
        <v>152</v>
      </c>
      <c r="N135" s="164" t="s">
        <v>103</v>
      </c>
      <c r="O135" s="136">
        <v>3.0</v>
      </c>
      <c r="P135" s="165" t="s">
        <v>1289</v>
      </c>
      <c r="Q135" s="149" t="s">
        <v>1290</v>
      </c>
      <c r="R135" s="149" t="s">
        <v>1291</v>
      </c>
      <c r="S135" s="149" t="s">
        <v>1292</v>
      </c>
      <c r="T135" s="164" t="s">
        <v>152</v>
      </c>
      <c r="U135" s="164" t="s">
        <v>116</v>
      </c>
      <c r="V135" s="164">
        <v>2.0</v>
      </c>
      <c r="W135" s="168" t="s">
        <v>1293</v>
      </c>
      <c r="X135" s="167" t="s">
        <v>19</v>
      </c>
      <c r="Y135" s="162" t="s">
        <v>647</v>
      </c>
    </row>
    <row r="136" ht="70.5" customHeight="1">
      <c r="A136" s="157" t="s">
        <v>1294</v>
      </c>
      <c r="B136" s="145" t="s">
        <v>1128</v>
      </c>
      <c r="C136" s="145" t="s">
        <v>1295</v>
      </c>
      <c r="D136" s="150" t="s">
        <v>1296</v>
      </c>
      <c r="E136" s="115" t="s">
        <v>1297</v>
      </c>
      <c r="F136" s="147" t="s">
        <v>1298</v>
      </c>
      <c r="G136" s="147" t="s">
        <v>1299</v>
      </c>
      <c r="H136" s="147" t="s">
        <v>1300</v>
      </c>
      <c r="I136" s="163">
        <v>45924.61597222222</v>
      </c>
      <c r="J136" s="145" t="s">
        <v>105</v>
      </c>
      <c r="K136" s="145" t="s">
        <v>105</v>
      </c>
      <c r="L136" s="145" t="s">
        <v>105</v>
      </c>
      <c r="M136" s="136" t="s">
        <v>102</v>
      </c>
      <c r="N136" s="136" t="s">
        <v>383</v>
      </c>
      <c r="O136" s="136">
        <v>3.0</v>
      </c>
      <c r="P136" s="165" t="s">
        <v>1301</v>
      </c>
      <c r="Q136" s="149" t="s">
        <v>1302</v>
      </c>
      <c r="R136" s="149" t="s">
        <v>1303</v>
      </c>
      <c r="S136" s="149" t="s">
        <v>1304</v>
      </c>
      <c r="T136" s="164" t="s">
        <v>102</v>
      </c>
      <c r="U136" s="164" t="s">
        <v>116</v>
      </c>
      <c r="V136" s="164">
        <v>2.0</v>
      </c>
      <c r="W136" s="168" t="s">
        <v>1305</v>
      </c>
      <c r="X136" s="167" t="s">
        <v>19</v>
      </c>
      <c r="Y136" s="162" t="s">
        <v>647</v>
      </c>
    </row>
    <row r="137" ht="70.5" customHeight="1">
      <c r="A137" s="157" t="s">
        <v>1306</v>
      </c>
      <c r="B137" s="145" t="s">
        <v>1128</v>
      </c>
      <c r="C137" s="145" t="s">
        <v>1307</v>
      </c>
      <c r="D137" s="150" t="s">
        <v>1308</v>
      </c>
      <c r="E137" s="115" t="s">
        <v>1309</v>
      </c>
      <c r="F137" s="147" t="s">
        <v>1310</v>
      </c>
      <c r="G137" s="147" t="s">
        <v>1311</v>
      </c>
      <c r="H137" s="147" t="s">
        <v>1312</v>
      </c>
      <c r="I137" s="163">
        <v>45924.620833333334</v>
      </c>
      <c r="J137" s="145" t="s">
        <v>105</v>
      </c>
      <c r="K137" s="145" t="s">
        <v>105</v>
      </c>
      <c r="L137" s="145" t="s">
        <v>105</v>
      </c>
      <c r="M137" s="136" t="s">
        <v>102</v>
      </c>
      <c r="N137" s="136" t="s">
        <v>383</v>
      </c>
      <c r="O137" s="136">
        <v>3.0</v>
      </c>
      <c r="P137" s="165" t="s">
        <v>1313</v>
      </c>
      <c r="Q137" s="149" t="s">
        <v>1314</v>
      </c>
      <c r="R137" s="149" t="s">
        <v>1315</v>
      </c>
      <c r="S137" s="149" t="s">
        <v>1316</v>
      </c>
      <c r="T137" s="164" t="s">
        <v>102</v>
      </c>
      <c r="U137" s="164" t="s">
        <v>116</v>
      </c>
      <c r="V137" s="164">
        <v>2.0</v>
      </c>
      <c r="W137" s="168" t="s">
        <v>1317</v>
      </c>
      <c r="X137" s="167" t="s">
        <v>19</v>
      </c>
      <c r="Y137" s="167" t="s">
        <v>66</v>
      </c>
    </row>
    <row r="138" ht="70.5" customHeight="1">
      <c r="A138" s="157" t="s">
        <v>1318</v>
      </c>
      <c r="B138" s="145" t="s">
        <v>1319</v>
      </c>
      <c r="C138" s="145" t="s">
        <v>1320</v>
      </c>
      <c r="D138" s="169" t="s">
        <v>1321</v>
      </c>
      <c r="E138" s="115" t="s">
        <v>105</v>
      </c>
      <c r="F138" s="152" t="s">
        <v>105</v>
      </c>
      <c r="G138" s="152" t="s">
        <v>105</v>
      </c>
      <c r="H138" s="152" t="s">
        <v>105</v>
      </c>
      <c r="I138" s="170">
        <v>45933.489583333336</v>
      </c>
      <c r="J138" s="145" t="s">
        <v>105</v>
      </c>
      <c r="K138" s="145" t="s">
        <v>105</v>
      </c>
      <c r="L138" s="145" t="s">
        <v>105</v>
      </c>
      <c r="M138" s="136" t="s">
        <v>115</v>
      </c>
      <c r="N138" s="164" t="s">
        <v>103</v>
      </c>
      <c r="O138" s="136">
        <v>1.0</v>
      </c>
      <c r="P138" s="165" t="s">
        <v>105</v>
      </c>
      <c r="Q138" s="149" t="s">
        <v>1322</v>
      </c>
      <c r="R138" s="149" t="s">
        <v>1323</v>
      </c>
      <c r="S138" s="149" t="s">
        <v>1324</v>
      </c>
      <c r="T138" s="164" t="s">
        <v>115</v>
      </c>
      <c r="U138" s="164" t="s">
        <v>116</v>
      </c>
      <c r="V138" s="164">
        <v>1.0</v>
      </c>
      <c r="W138" s="168" t="s">
        <v>105</v>
      </c>
      <c r="X138" s="162" t="s">
        <v>20</v>
      </c>
      <c r="Y138" s="167" t="s">
        <v>647</v>
      </c>
    </row>
    <row r="139" ht="70.5" customHeight="1">
      <c r="A139" s="157" t="s">
        <v>1325</v>
      </c>
      <c r="B139" s="145" t="s">
        <v>1326</v>
      </c>
      <c r="C139" s="145" t="s">
        <v>1327</v>
      </c>
      <c r="D139" s="169" t="s">
        <v>1328</v>
      </c>
      <c r="E139" s="115" t="s">
        <v>105</v>
      </c>
      <c r="F139" s="152" t="s">
        <v>105</v>
      </c>
      <c r="G139" s="152" t="s">
        <v>105</v>
      </c>
      <c r="H139" s="152" t="s">
        <v>105</v>
      </c>
      <c r="I139" s="170">
        <v>45933.56319444445</v>
      </c>
      <c r="J139" s="145" t="s">
        <v>105</v>
      </c>
      <c r="K139" s="145" t="s">
        <v>105</v>
      </c>
      <c r="L139" s="145" t="s">
        <v>105</v>
      </c>
      <c r="M139" s="136" t="s">
        <v>115</v>
      </c>
      <c r="N139" s="164" t="s">
        <v>116</v>
      </c>
      <c r="O139" s="136">
        <v>1.0</v>
      </c>
      <c r="P139" s="165" t="s">
        <v>105</v>
      </c>
      <c r="Q139" s="149" t="s">
        <v>1329</v>
      </c>
      <c r="R139" s="149" t="s">
        <v>1323</v>
      </c>
      <c r="S139" s="149" t="s">
        <v>1324</v>
      </c>
      <c r="T139" s="164" t="s">
        <v>115</v>
      </c>
      <c r="U139" s="164" t="s">
        <v>116</v>
      </c>
      <c r="V139" s="164">
        <v>1.0</v>
      </c>
      <c r="W139" s="168" t="s">
        <v>105</v>
      </c>
      <c r="X139" s="162" t="s">
        <v>20</v>
      </c>
      <c r="Y139" s="167" t="s">
        <v>647</v>
      </c>
    </row>
    <row r="140" ht="70.5" customHeight="1">
      <c r="A140" s="157" t="s">
        <v>1330</v>
      </c>
      <c r="B140" s="145" t="s">
        <v>1331</v>
      </c>
      <c r="C140" s="145" t="s">
        <v>1332</v>
      </c>
      <c r="D140" s="169" t="s">
        <v>1333</v>
      </c>
      <c r="E140" s="115" t="s">
        <v>1334</v>
      </c>
      <c r="F140" s="147" t="s">
        <v>1335</v>
      </c>
      <c r="G140" s="147" t="s">
        <v>1336</v>
      </c>
      <c r="H140" s="147" t="s">
        <v>1337</v>
      </c>
      <c r="I140" s="170">
        <v>45933.65833333333</v>
      </c>
      <c r="J140" s="145" t="s">
        <v>105</v>
      </c>
      <c r="K140" s="145" t="s">
        <v>105</v>
      </c>
      <c r="L140" s="145" t="s">
        <v>105</v>
      </c>
      <c r="M140" s="136" t="s">
        <v>102</v>
      </c>
      <c r="N140" s="164" t="s">
        <v>1061</v>
      </c>
      <c r="O140" s="136">
        <v>3.0</v>
      </c>
      <c r="P140" s="165" t="s">
        <v>1338</v>
      </c>
      <c r="Q140" s="149" t="s">
        <v>1339</v>
      </c>
      <c r="R140" s="149" t="s">
        <v>1340</v>
      </c>
      <c r="S140" s="149" t="s">
        <v>1341</v>
      </c>
      <c r="T140" s="164" t="s">
        <v>102</v>
      </c>
      <c r="U140" s="164" t="s">
        <v>116</v>
      </c>
      <c r="V140" s="154">
        <v>2.0</v>
      </c>
      <c r="W140" s="171" t="s">
        <v>1342</v>
      </c>
      <c r="X140" s="167" t="s">
        <v>19</v>
      </c>
      <c r="Y140" s="167" t="s">
        <v>66</v>
      </c>
    </row>
    <row r="141" ht="70.5" customHeight="1">
      <c r="A141" s="157" t="s">
        <v>1343</v>
      </c>
      <c r="B141" s="145" t="s">
        <v>803</v>
      </c>
      <c r="C141" s="145" t="s">
        <v>1344</v>
      </c>
      <c r="D141" s="172" t="s">
        <v>1345</v>
      </c>
      <c r="E141" s="145" t="s">
        <v>1346</v>
      </c>
      <c r="F141" s="173" t="s">
        <v>1347</v>
      </c>
      <c r="G141" s="173" t="s">
        <v>1348</v>
      </c>
      <c r="H141" s="173" t="s">
        <v>1349</v>
      </c>
      <c r="I141" s="170">
        <v>45959.59583333333</v>
      </c>
      <c r="J141" s="145" t="s">
        <v>1350</v>
      </c>
      <c r="K141" s="145" t="s">
        <v>1351</v>
      </c>
      <c r="L141" s="145" t="s">
        <v>105</v>
      </c>
      <c r="M141" s="136" t="s">
        <v>102</v>
      </c>
      <c r="N141" s="154" t="s">
        <v>103</v>
      </c>
      <c r="O141" s="154">
        <v>2.0</v>
      </c>
      <c r="P141" s="145" t="s">
        <v>1352</v>
      </c>
      <c r="Q141" s="145" t="s">
        <v>1353</v>
      </c>
      <c r="R141" s="145" t="s">
        <v>1354</v>
      </c>
      <c r="S141" s="145" t="s">
        <v>1355</v>
      </c>
      <c r="T141" s="164" t="s">
        <v>102</v>
      </c>
      <c r="U141" s="164" t="s">
        <v>116</v>
      </c>
      <c r="V141" s="154">
        <v>2.0</v>
      </c>
      <c r="W141" s="145" t="s">
        <v>1356</v>
      </c>
      <c r="X141" s="157" t="s">
        <v>19</v>
      </c>
      <c r="Y141" s="157" t="s">
        <v>66</v>
      </c>
    </row>
    <row r="142" ht="70.5" customHeight="1">
      <c r="A142" s="157" t="s">
        <v>1357</v>
      </c>
      <c r="B142" s="145" t="s">
        <v>803</v>
      </c>
      <c r="C142" s="145" t="s">
        <v>1358</v>
      </c>
      <c r="D142" s="172" t="s">
        <v>1359</v>
      </c>
      <c r="E142" s="145" t="s">
        <v>1360</v>
      </c>
      <c r="F142" s="173" t="s">
        <v>1361</v>
      </c>
      <c r="G142" s="173" t="s">
        <v>1362</v>
      </c>
      <c r="H142" s="173" t="s">
        <v>1363</v>
      </c>
      <c r="I142" s="170">
        <v>45959.59722222222</v>
      </c>
      <c r="J142" s="145" t="s">
        <v>1350</v>
      </c>
      <c r="K142" s="145" t="s">
        <v>1351</v>
      </c>
      <c r="L142" s="145" t="s">
        <v>105</v>
      </c>
      <c r="M142" s="136" t="s">
        <v>102</v>
      </c>
      <c r="N142" s="154" t="s">
        <v>103</v>
      </c>
      <c r="O142" s="154">
        <v>2.0</v>
      </c>
      <c r="P142" s="145" t="s">
        <v>1364</v>
      </c>
      <c r="Q142" s="145" t="s">
        <v>1365</v>
      </c>
      <c r="R142" s="145" t="s">
        <v>1366</v>
      </c>
      <c r="S142" s="145" t="s">
        <v>1355</v>
      </c>
      <c r="T142" s="164" t="s">
        <v>102</v>
      </c>
      <c r="U142" s="164" t="s">
        <v>116</v>
      </c>
      <c r="V142" s="154">
        <v>2.0</v>
      </c>
      <c r="W142" s="145" t="s">
        <v>1367</v>
      </c>
      <c r="X142" s="157" t="s">
        <v>19</v>
      </c>
      <c r="Y142" s="157" t="s">
        <v>66</v>
      </c>
    </row>
    <row r="143" ht="70.5" customHeight="1">
      <c r="A143" s="157" t="s">
        <v>1368</v>
      </c>
      <c r="B143" s="145" t="s">
        <v>803</v>
      </c>
      <c r="C143" s="145" t="s">
        <v>1369</v>
      </c>
      <c r="D143" s="172" t="s">
        <v>1370</v>
      </c>
      <c r="E143" s="145" t="s">
        <v>1371</v>
      </c>
      <c r="F143" s="173" t="s">
        <v>1372</v>
      </c>
      <c r="G143" s="173" t="s">
        <v>1373</v>
      </c>
      <c r="H143" s="173" t="s">
        <v>1374</v>
      </c>
      <c r="I143" s="170">
        <v>45959.597916666666</v>
      </c>
      <c r="J143" s="145" t="s">
        <v>1350</v>
      </c>
      <c r="K143" s="145" t="s">
        <v>1351</v>
      </c>
      <c r="L143" s="145" t="s">
        <v>105</v>
      </c>
      <c r="M143" s="136" t="s">
        <v>102</v>
      </c>
      <c r="N143" s="154" t="s">
        <v>103</v>
      </c>
      <c r="O143" s="154">
        <v>2.0</v>
      </c>
      <c r="P143" s="145" t="s">
        <v>1375</v>
      </c>
      <c r="Q143" s="145" t="s">
        <v>1376</v>
      </c>
      <c r="R143" s="145" t="s">
        <v>1377</v>
      </c>
      <c r="S143" s="145" t="s">
        <v>1355</v>
      </c>
      <c r="T143" s="164" t="s">
        <v>102</v>
      </c>
      <c r="U143" s="154" t="s">
        <v>103</v>
      </c>
      <c r="V143" s="154">
        <v>2.0</v>
      </c>
      <c r="W143" s="145" t="s">
        <v>1378</v>
      </c>
      <c r="X143" s="157" t="s">
        <v>19</v>
      </c>
      <c r="Y143" s="157" t="s">
        <v>66</v>
      </c>
    </row>
    <row r="144" ht="70.5" customHeight="1">
      <c r="A144" s="157" t="s">
        <v>1379</v>
      </c>
      <c r="B144" s="145" t="s">
        <v>1380</v>
      </c>
      <c r="C144" s="145" t="s">
        <v>1381</v>
      </c>
      <c r="D144" s="172" t="s">
        <v>1382</v>
      </c>
      <c r="E144" s="145" t="s">
        <v>1383</v>
      </c>
      <c r="F144" s="145" t="s">
        <v>1384</v>
      </c>
      <c r="G144" s="145" t="s">
        <v>1385</v>
      </c>
      <c r="H144" s="145" t="s">
        <v>1386</v>
      </c>
      <c r="I144" s="170">
        <v>45972.48055555556</v>
      </c>
      <c r="J144" s="145" t="s">
        <v>1387</v>
      </c>
      <c r="K144" s="145" t="s">
        <v>1388</v>
      </c>
      <c r="L144" s="145" t="s">
        <v>105</v>
      </c>
      <c r="M144" s="136" t="s">
        <v>102</v>
      </c>
      <c r="N144" s="154" t="s">
        <v>116</v>
      </c>
      <c r="O144" s="154">
        <v>2.0</v>
      </c>
      <c r="P144" s="145" t="s">
        <v>1389</v>
      </c>
      <c r="Q144" s="145" t="s">
        <v>1390</v>
      </c>
      <c r="R144" s="145" t="s">
        <v>1391</v>
      </c>
      <c r="S144" s="145" t="s">
        <v>1392</v>
      </c>
      <c r="T144" s="154" t="s">
        <v>128</v>
      </c>
      <c r="U144" s="164" t="s">
        <v>116</v>
      </c>
      <c r="V144" s="154">
        <v>1.0</v>
      </c>
      <c r="W144" s="145" t="s">
        <v>1393</v>
      </c>
      <c r="X144" s="157" t="s">
        <v>19</v>
      </c>
      <c r="Y144" s="157" t="s">
        <v>66</v>
      </c>
    </row>
    <row r="145" ht="70.5" customHeight="1">
      <c r="A145" s="157" t="s">
        <v>1394</v>
      </c>
      <c r="B145" s="145" t="s">
        <v>1395</v>
      </c>
      <c r="C145" s="145" t="s">
        <v>1396</v>
      </c>
      <c r="D145" s="172" t="s">
        <v>1397</v>
      </c>
      <c r="E145" s="145" t="s">
        <v>1398</v>
      </c>
      <c r="F145" s="145" t="s">
        <v>1399</v>
      </c>
      <c r="G145" s="145" t="s">
        <v>1400</v>
      </c>
      <c r="H145" s="145" t="s">
        <v>1401</v>
      </c>
      <c r="I145" s="170">
        <v>46009.39375</v>
      </c>
      <c r="J145" s="145" t="s">
        <v>105</v>
      </c>
      <c r="K145" s="145" t="s">
        <v>105</v>
      </c>
      <c r="L145" s="145" t="s">
        <v>1402</v>
      </c>
      <c r="M145" s="136" t="s">
        <v>102</v>
      </c>
      <c r="N145" s="136" t="s">
        <v>383</v>
      </c>
      <c r="O145" s="154">
        <v>3.0</v>
      </c>
      <c r="P145" s="145" t="s">
        <v>1403</v>
      </c>
      <c r="Q145" s="145" t="s">
        <v>1404</v>
      </c>
      <c r="R145" s="145" t="s">
        <v>1405</v>
      </c>
      <c r="S145" s="145" t="s">
        <v>1406</v>
      </c>
      <c r="T145" s="164" t="s">
        <v>102</v>
      </c>
      <c r="U145" s="154" t="s">
        <v>103</v>
      </c>
      <c r="V145" s="154">
        <v>2.0</v>
      </c>
      <c r="W145" s="145" t="s">
        <v>1407</v>
      </c>
      <c r="X145" s="157" t="s">
        <v>19</v>
      </c>
      <c r="Y145" s="157" t="s">
        <v>647</v>
      </c>
    </row>
    <row r="146" ht="70.5" customHeight="1">
      <c r="A146" s="157" t="s">
        <v>1408</v>
      </c>
      <c r="B146" s="145" t="s">
        <v>1395</v>
      </c>
      <c r="C146" s="145" t="s">
        <v>1409</v>
      </c>
      <c r="D146" s="172" t="s">
        <v>1410</v>
      </c>
      <c r="E146" s="145" t="s">
        <v>1411</v>
      </c>
      <c r="F146" s="145" t="s">
        <v>1412</v>
      </c>
      <c r="G146" s="145" t="s">
        <v>1413</v>
      </c>
      <c r="H146" s="145" t="s">
        <v>1414</v>
      </c>
      <c r="I146" s="170">
        <v>46009.39722222222</v>
      </c>
      <c r="J146" s="145" t="s">
        <v>105</v>
      </c>
      <c r="K146" s="145" t="s">
        <v>105</v>
      </c>
      <c r="L146" s="145" t="s">
        <v>105</v>
      </c>
      <c r="M146" s="136" t="s">
        <v>102</v>
      </c>
      <c r="N146" s="154" t="s">
        <v>103</v>
      </c>
      <c r="O146" s="154">
        <v>2.0</v>
      </c>
      <c r="P146" s="145" t="s">
        <v>1415</v>
      </c>
      <c r="Q146" s="145" t="s">
        <v>1416</v>
      </c>
      <c r="R146" s="145" t="s">
        <v>1405</v>
      </c>
      <c r="S146" s="145" t="s">
        <v>1406</v>
      </c>
      <c r="T146" s="164" t="s">
        <v>102</v>
      </c>
      <c r="U146" s="164" t="s">
        <v>116</v>
      </c>
      <c r="V146" s="154">
        <v>2.0</v>
      </c>
      <c r="W146" s="145" t="s">
        <v>1417</v>
      </c>
      <c r="X146" s="157" t="s">
        <v>19</v>
      </c>
      <c r="Y146" s="157" t="s">
        <v>647</v>
      </c>
    </row>
    <row r="147" ht="70.5" customHeight="1">
      <c r="A147" s="157" t="s">
        <v>1418</v>
      </c>
      <c r="B147" s="145" t="s">
        <v>1395</v>
      </c>
      <c r="C147" s="145" t="s">
        <v>1419</v>
      </c>
      <c r="D147" s="172" t="s">
        <v>1420</v>
      </c>
      <c r="E147" s="145" t="s">
        <v>1421</v>
      </c>
      <c r="F147" s="145" t="s">
        <v>1422</v>
      </c>
      <c r="G147" s="145" t="s">
        <v>1423</v>
      </c>
      <c r="H147" s="145" t="s">
        <v>1424</v>
      </c>
      <c r="I147" s="170">
        <v>46009.4</v>
      </c>
      <c r="J147" s="145" t="s">
        <v>105</v>
      </c>
      <c r="K147" s="145" t="s">
        <v>105</v>
      </c>
      <c r="L147" s="145" t="s">
        <v>105</v>
      </c>
      <c r="M147" s="136" t="s">
        <v>102</v>
      </c>
      <c r="N147" s="136" t="s">
        <v>383</v>
      </c>
      <c r="O147" s="154">
        <v>3.0</v>
      </c>
      <c r="P147" s="145" t="s">
        <v>1425</v>
      </c>
      <c r="Q147" s="145" t="s">
        <v>1426</v>
      </c>
      <c r="R147" s="145" t="s">
        <v>1427</v>
      </c>
      <c r="S147" s="145" t="s">
        <v>1428</v>
      </c>
      <c r="T147" s="164" t="s">
        <v>102</v>
      </c>
      <c r="U147" s="154" t="s">
        <v>103</v>
      </c>
      <c r="V147" s="154">
        <v>2.0</v>
      </c>
      <c r="W147" s="145" t="s">
        <v>1429</v>
      </c>
      <c r="X147" s="157" t="s">
        <v>19</v>
      </c>
      <c r="Y147" s="157" t="s">
        <v>647</v>
      </c>
    </row>
    <row r="148" ht="70.5" customHeight="1">
      <c r="A148" s="157" t="s">
        <v>1430</v>
      </c>
      <c r="B148" s="145" t="s">
        <v>1395</v>
      </c>
      <c r="C148" s="145" t="s">
        <v>1431</v>
      </c>
      <c r="D148" s="172" t="s">
        <v>1432</v>
      </c>
      <c r="E148" s="145" t="s">
        <v>1433</v>
      </c>
      <c r="F148" s="145" t="s">
        <v>1434</v>
      </c>
      <c r="G148" s="145" t="s">
        <v>1435</v>
      </c>
      <c r="H148" s="145" t="s">
        <v>1436</v>
      </c>
      <c r="I148" s="170">
        <v>46009.40138888889</v>
      </c>
      <c r="J148" s="145" t="s">
        <v>105</v>
      </c>
      <c r="K148" s="145" t="s">
        <v>105</v>
      </c>
      <c r="L148" s="145" t="s">
        <v>105</v>
      </c>
      <c r="M148" s="136" t="s">
        <v>102</v>
      </c>
      <c r="N148" s="154" t="s">
        <v>103</v>
      </c>
      <c r="O148" s="154">
        <v>2.0</v>
      </c>
      <c r="P148" s="145" t="s">
        <v>1437</v>
      </c>
      <c r="Q148" s="145" t="s">
        <v>1438</v>
      </c>
      <c r="R148" s="145" t="s">
        <v>1405</v>
      </c>
      <c r="S148" s="145" t="s">
        <v>1439</v>
      </c>
      <c r="T148" s="164" t="s">
        <v>102</v>
      </c>
      <c r="U148" s="164" t="s">
        <v>116</v>
      </c>
      <c r="V148" s="154">
        <v>2.0</v>
      </c>
      <c r="W148" s="145" t="s">
        <v>1440</v>
      </c>
      <c r="X148" s="157" t="s">
        <v>19</v>
      </c>
      <c r="Y148" s="157" t="s">
        <v>647</v>
      </c>
    </row>
    <row r="149" ht="70.5" customHeight="1">
      <c r="A149" s="157" t="s">
        <v>1441</v>
      </c>
      <c r="B149" s="145" t="s">
        <v>1395</v>
      </c>
      <c r="C149" s="145" t="s">
        <v>1442</v>
      </c>
      <c r="D149" s="172" t="s">
        <v>1443</v>
      </c>
      <c r="E149" s="145" t="s">
        <v>1444</v>
      </c>
      <c r="F149" s="145" t="s">
        <v>1445</v>
      </c>
      <c r="G149" s="145" t="s">
        <v>1446</v>
      </c>
      <c r="H149" s="145" t="s">
        <v>1447</v>
      </c>
      <c r="I149" s="170">
        <v>46024.64722222222</v>
      </c>
      <c r="J149" s="145" t="s">
        <v>105</v>
      </c>
      <c r="K149" s="145" t="s">
        <v>105</v>
      </c>
      <c r="L149" s="145" t="s">
        <v>105</v>
      </c>
      <c r="M149" s="136" t="s">
        <v>102</v>
      </c>
      <c r="N149" s="136" t="s">
        <v>383</v>
      </c>
      <c r="O149" s="154">
        <v>3.0</v>
      </c>
      <c r="P149" s="145" t="s">
        <v>1448</v>
      </c>
      <c r="Q149" s="145" t="s">
        <v>1449</v>
      </c>
      <c r="R149" s="145" t="s">
        <v>1450</v>
      </c>
      <c r="S149" s="145" t="s">
        <v>1451</v>
      </c>
      <c r="T149" s="164" t="s">
        <v>102</v>
      </c>
      <c r="U149" s="164" t="s">
        <v>116</v>
      </c>
      <c r="V149" s="154">
        <v>2.0</v>
      </c>
      <c r="W149" s="145" t="s">
        <v>1452</v>
      </c>
      <c r="X149" s="157" t="s">
        <v>19</v>
      </c>
      <c r="Y149" s="157" t="s">
        <v>647</v>
      </c>
    </row>
    <row r="150" ht="70.5" hidden="1" customHeight="1">
      <c r="A150" s="157" t="s">
        <v>1453</v>
      </c>
      <c r="B150" s="145" t="s">
        <v>1454</v>
      </c>
      <c r="C150" s="145" t="s">
        <v>1455</v>
      </c>
      <c r="D150" s="145" t="s">
        <v>1456</v>
      </c>
      <c r="E150" s="145" t="s">
        <v>105</v>
      </c>
      <c r="F150" s="145" t="s">
        <v>105</v>
      </c>
      <c r="G150" s="145" t="s">
        <v>105</v>
      </c>
      <c r="H150" s="145" t="s">
        <v>105</v>
      </c>
      <c r="I150" s="170">
        <v>46052.552777777775</v>
      </c>
      <c r="J150" s="145" t="s">
        <v>1457</v>
      </c>
      <c r="K150" s="145" t="s">
        <v>1458</v>
      </c>
      <c r="L150" s="145" t="s">
        <v>1459</v>
      </c>
      <c r="M150" s="145" t="s">
        <v>105</v>
      </c>
      <c r="N150" s="145" t="s">
        <v>105</v>
      </c>
      <c r="O150" s="148" t="s">
        <v>105</v>
      </c>
      <c r="P150" s="145" t="s">
        <v>105</v>
      </c>
      <c r="Q150" s="145" t="s">
        <v>105</v>
      </c>
      <c r="R150" s="145" t="s">
        <v>105</v>
      </c>
      <c r="S150" s="145" t="s">
        <v>105</v>
      </c>
      <c r="T150" s="145" t="s">
        <v>105</v>
      </c>
      <c r="U150" s="145" t="s">
        <v>105</v>
      </c>
      <c r="V150" s="154" t="s">
        <v>105</v>
      </c>
      <c r="W150" s="145" t="s">
        <v>105</v>
      </c>
      <c r="X150" s="157" t="s">
        <v>22</v>
      </c>
      <c r="Y150" s="157" t="s">
        <v>66</v>
      </c>
    </row>
    <row r="151" ht="70.5" customHeight="1">
      <c r="A151" s="157" t="s">
        <v>1460</v>
      </c>
      <c r="B151" s="145" t="s">
        <v>1461</v>
      </c>
      <c r="C151" s="145" t="s">
        <v>1462</v>
      </c>
      <c r="D151" s="172" t="s">
        <v>1463</v>
      </c>
      <c r="E151" s="145" t="s">
        <v>1464</v>
      </c>
      <c r="F151" s="145" t="s">
        <v>1465</v>
      </c>
      <c r="G151" s="145" t="s">
        <v>1466</v>
      </c>
      <c r="H151" s="145" t="s">
        <v>1467</v>
      </c>
      <c r="I151" s="170">
        <v>46058.424305555556</v>
      </c>
      <c r="J151" s="145" t="s">
        <v>105</v>
      </c>
      <c r="K151" s="145" t="s">
        <v>105</v>
      </c>
      <c r="L151" s="145" t="s">
        <v>105</v>
      </c>
      <c r="M151" s="136" t="s">
        <v>102</v>
      </c>
      <c r="N151" s="136" t="s">
        <v>383</v>
      </c>
      <c r="O151" s="154">
        <v>3.0</v>
      </c>
      <c r="P151" s="145" t="s">
        <v>1468</v>
      </c>
      <c r="Q151" s="145" t="s">
        <v>1469</v>
      </c>
      <c r="R151" s="145" t="s">
        <v>1470</v>
      </c>
      <c r="S151" s="145" t="s">
        <v>1471</v>
      </c>
      <c r="T151" s="164" t="s">
        <v>102</v>
      </c>
      <c r="U151" s="154" t="s">
        <v>103</v>
      </c>
      <c r="V151" s="154">
        <v>2.0</v>
      </c>
      <c r="W151" s="145" t="s">
        <v>1472</v>
      </c>
      <c r="X151" s="157" t="s">
        <v>19</v>
      </c>
      <c r="Y151" s="157" t="s">
        <v>66</v>
      </c>
    </row>
    <row r="152" ht="70.5" customHeight="1">
      <c r="A152" s="157" t="s">
        <v>1473</v>
      </c>
      <c r="B152" s="145" t="s">
        <v>1461</v>
      </c>
      <c r="C152" s="145" t="s">
        <v>1474</v>
      </c>
      <c r="D152" s="172" t="s">
        <v>1475</v>
      </c>
      <c r="E152" s="145" t="s">
        <v>1476</v>
      </c>
      <c r="F152" s="145" t="s">
        <v>1477</v>
      </c>
      <c r="G152" s="145" t="s">
        <v>1478</v>
      </c>
      <c r="H152" s="145" t="s">
        <v>1479</v>
      </c>
      <c r="I152" s="170">
        <v>46058.447916666664</v>
      </c>
      <c r="J152" s="145" t="s">
        <v>105</v>
      </c>
      <c r="K152" s="145" t="s">
        <v>105</v>
      </c>
      <c r="L152" s="145" t="s">
        <v>105</v>
      </c>
      <c r="M152" s="136" t="s">
        <v>102</v>
      </c>
      <c r="N152" s="136" t="s">
        <v>383</v>
      </c>
      <c r="O152" s="154">
        <v>3.0</v>
      </c>
      <c r="P152" s="145" t="s">
        <v>1480</v>
      </c>
      <c r="Q152" s="145" t="s">
        <v>1481</v>
      </c>
      <c r="R152" s="145" t="s">
        <v>1482</v>
      </c>
      <c r="S152" s="145" t="s">
        <v>1471</v>
      </c>
      <c r="T152" s="164" t="s">
        <v>102</v>
      </c>
      <c r="U152" s="154" t="s">
        <v>103</v>
      </c>
      <c r="V152" s="154">
        <v>2.0</v>
      </c>
      <c r="W152" s="145" t="s">
        <v>1483</v>
      </c>
      <c r="X152" s="157" t="s">
        <v>19</v>
      </c>
      <c r="Y152" s="157" t="s">
        <v>66</v>
      </c>
    </row>
    <row r="153" ht="70.5" customHeight="1">
      <c r="A153" s="157" t="s">
        <v>1484</v>
      </c>
      <c r="B153" s="145" t="s">
        <v>1485</v>
      </c>
      <c r="C153" s="145" t="s">
        <v>1486</v>
      </c>
      <c r="D153" s="172" t="s">
        <v>1487</v>
      </c>
      <c r="E153" s="145" t="s">
        <v>1488</v>
      </c>
      <c r="F153" s="145" t="s">
        <v>1489</v>
      </c>
      <c r="G153" s="145" t="s">
        <v>1490</v>
      </c>
      <c r="H153" s="145" t="s">
        <v>1491</v>
      </c>
      <c r="I153" s="170">
        <v>46076.654861111114</v>
      </c>
      <c r="J153" s="145" t="s">
        <v>1492</v>
      </c>
      <c r="K153" s="145" t="s">
        <v>105</v>
      </c>
      <c r="L153" s="145" t="s">
        <v>105</v>
      </c>
      <c r="M153" s="136" t="s">
        <v>102</v>
      </c>
      <c r="N153" s="136" t="s">
        <v>383</v>
      </c>
      <c r="O153" s="154">
        <v>3.0</v>
      </c>
      <c r="P153" s="145" t="s">
        <v>1493</v>
      </c>
      <c r="Q153" s="145" t="s">
        <v>1494</v>
      </c>
      <c r="R153" s="145" t="s">
        <v>1495</v>
      </c>
      <c r="S153" s="145" t="s">
        <v>1496</v>
      </c>
      <c r="T153" s="164" t="s">
        <v>102</v>
      </c>
      <c r="U153" s="164" t="s">
        <v>116</v>
      </c>
      <c r="V153" s="154">
        <v>2.0</v>
      </c>
      <c r="W153" s="145" t="s">
        <v>1497</v>
      </c>
      <c r="X153" s="157" t="s">
        <v>19</v>
      </c>
      <c r="Y153" s="157" t="s">
        <v>647</v>
      </c>
    </row>
    <row r="154" ht="70.5" customHeight="1">
      <c r="A154" s="157" t="s">
        <v>1498</v>
      </c>
      <c r="B154" s="145" t="s">
        <v>1485</v>
      </c>
      <c r="C154" s="145" t="s">
        <v>1499</v>
      </c>
      <c r="D154" s="172" t="s">
        <v>1500</v>
      </c>
      <c r="E154" s="145" t="s">
        <v>1501</v>
      </c>
      <c r="F154" s="145" t="s">
        <v>1502</v>
      </c>
      <c r="G154" s="145" t="s">
        <v>1503</v>
      </c>
      <c r="H154" s="145" t="s">
        <v>1504</v>
      </c>
      <c r="I154" s="170">
        <v>46077.39444444444</v>
      </c>
      <c r="J154" s="145" t="s">
        <v>105</v>
      </c>
      <c r="K154" s="145" t="s">
        <v>105</v>
      </c>
      <c r="L154" s="145" t="s">
        <v>105</v>
      </c>
      <c r="M154" s="136" t="s">
        <v>102</v>
      </c>
      <c r="N154" s="136" t="s">
        <v>383</v>
      </c>
      <c r="O154" s="154">
        <v>3.0</v>
      </c>
      <c r="P154" s="145" t="s">
        <v>1505</v>
      </c>
      <c r="Q154" s="145" t="s">
        <v>1506</v>
      </c>
      <c r="R154" s="145" t="s">
        <v>1495</v>
      </c>
      <c r="S154" s="145" t="s">
        <v>1507</v>
      </c>
      <c r="T154" s="164" t="s">
        <v>102</v>
      </c>
      <c r="U154" s="164" t="s">
        <v>116</v>
      </c>
      <c r="V154" s="154">
        <v>2.0</v>
      </c>
      <c r="W154" s="145" t="s">
        <v>1508</v>
      </c>
      <c r="X154" s="157" t="s">
        <v>19</v>
      </c>
      <c r="Y154" s="157" t="s">
        <v>647</v>
      </c>
    </row>
    <row r="155" ht="70.5" customHeight="1">
      <c r="A155" s="157" t="s">
        <v>1509</v>
      </c>
      <c r="B155" s="145" t="s">
        <v>1485</v>
      </c>
      <c r="C155" s="145" t="s">
        <v>1510</v>
      </c>
      <c r="D155" s="172" t="s">
        <v>1511</v>
      </c>
      <c r="E155" s="145" t="s">
        <v>1512</v>
      </c>
      <c r="F155" s="145" t="s">
        <v>1513</v>
      </c>
      <c r="G155" s="145" t="s">
        <v>1514</v>
      </c>
      <c r="H155" s="145" t="s">
        <v>1515</v>
      </c>
      <c r="I155" s="170">
        <v>46077.45694444444</v>
      </c>
      <c r="J155" s="145" t="s">
        <v>1516</v>
      </c>
      <c r="K155" s="145" t="s">
        <v>105</v>
      </c>
      <c r="L155" s="145" t="s">
        <v>105</v>
      </c>
      <c r="M155" s="136" t="s">
        <v>102</v>
      </c>
      <c r="N155" s="136" t="s">
        <v>383</v>
      </c>
      <c r="O155" s="154">
        <v>3.0</v>
      </c>
      <c r="P155" s="145" t="s">
        <v>1517</v>
      </c>
      <c r="Q155" s="145" t="s">
        <v>1518</v>
      </c>
      <c r="R155" s="145" t="s">
        <v>1495</v>
      </c>
      <c r="S155" s="145" t="s">
        <v>1519</v>
      </c>
      <c r="T155" s="164" t="s">
        <v>102</v>
      </c>
      <c r="U155" s="164" t="s">
        <v>116</v>
      </c>
      <c r="V155" s="154">
        <v>2.0</v>
      </c>
      <c r="W155" s="145" t="s">
        <v>1520</v>
      </c>
      <c r="X155" s="157" t="s">
        <v>19</v>
      </c>
      <c r="Y155" s="157" t="s">
        <v>66</v>
      </c>
    </row>
    <row r="156" ht="70.5" hidden="1" customHeight="1">
      <c r="A156" s="157" t="s">
        <v>1521</v>
      </c>
      <c r="B156" s="145" t="s">
        <v>1522</v>
      </c>
      <c r="C156" s="145" t="s">
        <v>1523</v>
      </c>
      <c r="D156" s="172" t="s">
        <v>1524</v>
      </c>
      <c r="E156" s="145" t="s">
        <v>105</v>
      </c>
      <c r="F156" s="145" t="s">
        <v>105</v>
      </c>
      <c r="G156" s="145" t="s">
        <v>105</v>
      </c>
      <c r="H156" s="145" t="s">
        <v>105</v>
      </c>
      <c r="I156" s="170">
        <v>46086.40902777778</v>
      </c>
      <c r="J156" s="145" t="s">
        <v>1525</v>
      </c>
      <c r="K156" s="145" t="s">
        <v>105</v>
      </c>
      <c r="L156" s="145" t="s">
        <v>105</v>
      </c>
      <c r="M156" s="136" t="s">
        <v>102</v>
      </c>
      <c r="N156" s="154" t="s">
        <v>116</v>
      </c>
      <c r="O156" s="154">
        <v>2.0</v>
      </c>
      <c r="P156" s="145" t="s">
        <v>105</v>
      </c>
      <c r="Q156" s="145" t="s">
        <v>105</v>
      </c>
      <c r="R156" s="145" t="s">
        <v>1526</v>
      </c>
      <c r="S156" s="145" t="s">
        <v>105</v>
      </c>
      <c r="T156" s="154" t="s">
        <v>115</v>
      </c>
      <c r="U156" s="164" t="s">
        <v>116</v>
      </c>
      <c r="V156" s="154">
        <v>1.0</v>
      </c>
      <c r="W156" s="145" t="s">
        <v>105</v>
      </c>
      <c r="X156" s="157" t="s">
        <v>22</v>
      </c>
      <c r="Y156" s="157" t="s">
        <v>66</v>
      </c>
    </row>
    <row r="157" ht="70.5" customHeight="1">
      <c r="A157" s="157" t="s">
        <v>1527</v>
      </c>
      <c r="B157" s="145" t="s">
        <v>1528</v>
      </c>
      <c r="C157" s="145" t="s">
        <v>1529</v>
      </c>
      <c r="D157" s="172" t="s">
        <v>1530</v>
      </c>
      <c r="E157" s="145" t="s">
        <v>1531</v>
      </c>
      <c r="F157" s="145" t="s">
        <v>1532</v>
      </c>
      <c r="G157" s="145" t="s">
        <v>1533</v>
      </c>
      <c r="H157" s="145" t="s">
        <v>1534</v>
      </c>
      <c r="I157" s="170">
        <v>46094.60763888889</v>
      </c>
      <c r="J157" s="145" t="s">
        <v>105</v>
      </c>
      <c r="K157" s="145" t="s">
        <v>105</v>
      </c>
      <c r="L157" s="145" t="s">
        <v>105</v>
      </c>
      <c r="M157" s="136" t="s">
        <v>102</v>
      </c>
      <c r="N157" s="136" t="s">
        <v>383</v>
      </c>
      <c r="O157" s="154">
        <v>2.0</v>
      </c>
      <c r="P157" s="145" t="s">
        <v>1535</v>
      </c>
      <c r="Q157" s="145" t="s">
        <v>1536</v>
      </c>
      <c r="R157" s="145" t="s">
        <v>1537</v>
      </c>
      <c r="S157" s="145" t="s">
        <v>1538</v>
      </c>
      <c r="T157" s="164" t="s">
        <v>102</v>
      </c>
      <c r="U157" s="154" t="s">
        <v>103</v>
      </c>
      <c r="V157" s="154">
        <v>2.0</v>
      </c>
      <c r="W157" s="145" t="s">
        <v>1539</v>
      </c>
      <c r="X157" s="157" t="s">
        <v>19</v>
      </c>
      <c r="Y157" s="157" t="s">
        <v>647</v>
      </c>
    </row>
    <row r="158" ht="70.5" customHeight="1">
      <c r="A158" s="157" t="s">
        <v>1540</v>
      </c>
      <c r="B158" s="145" t="s">
        <v>1528</v>
      </c>
      <c r="C158" s="145" t="s">
        <v>1541</v>
      </c>
      <c r="D158" s="172" t="s">
        <v>1542</v>
      </c>
      <c r="E158" s="145" t="s">
        <v>1543</v>
      </c>
      <c r="F158" s="145" t="s">
        <v>1544</v>
      </c>
      <c r="G158" s="145" t="s">
        <v>1545</v>
      </c>
      <c r="H158" s="145" t="s">
        <v>1546</v>
      </c>
      <c r="I158" s="170">
        <v>46094.60902777778</v>
      </c>
      <c r="J158" s="145" t="s">
        <v>105</v>
      </c>
      <c r="K158" s="145" t="s">
        <v>105</v>
      </c>
      <c r="L158" s="145" t="s">
        <v>105</v>
      </c>
      <c r="M158" s="136" t="s">
        <v>102</v>
      </c>
      <c r="N158" s="154" t="s">
        <v>103</v>
      </c>
      <c r="O158" s="154">
        <v>2.0</v>
      </c>
      <c r="P158" s="145" t="s">
        <v>1547</v>
      </c>
      <c r="Q158" s="145" t="s">
        <v>1548</v>
      </c>
      <c r="R158" s="145" t="s">
        <v>1537</v>
      </c>
      <c r="S158" s="145" t="s">
        <v>1538</v>
      </c>
      <c r="T158" s="164" t="s">
        <v>102</v>
      </c>
      <c r="U158" s="164" t="s">
        <v>116</v>
      </c>
      <c r="V158" s="154">
        <v>2.0</v>
      </c>
      <c r="W158" s="145" t="s">
        <v>1549</v>
      </c>
      <c r="X158" s="157" t="s">
        <v>19</v>
      </c>
      <c r="Y158" s="157" t="s">
        <v>647</v>
      </c>
    </row>
    <row r="159" ht="70.5" customHeight="1">
      <c r="A159" s="157" t="s">
        <v>1550</v>
      </c>
      <c r="B159" s="145" t="s">
        <v>1528</v>
      </c>
      <c r="C159" s="145" t="s">
        <v>1551</v>
      </c>
      <c r="D159" s="172" t="s">
        <v>1552</v>
      </c>
      <c r="E159" s="145" t="s">
        <v>1421</v>
      </c>
      <c r="F159" s="145" t="s">
        <v>1553</v>
      </c>
      <c r="G159" s="145" t="s">
        <v>1554</v>
      </c>
      <c r="H159" s="145" t="s">
        <v>1555</v>
      </c>
      <c r="I159" s="170">
        <v>46094.60902777778</v>
      </c>
      <c r="J159" s="145" t="s">
        <v>105</v>
      </c>
      <c r="K159" s="145" t="s">
        <v>105</v>
      </c>
      <c r="L159" s="145" t="s">
        <v>105</v>
      </c>
      <c r="M159" s="136" t="s">
        <v>102</v>
      </c>
      <c r="N159" s="136" t="s">
        <v>383</v>
      </c>
      <c r="O159" s="154">
        <v>2.0</v>
      </c>
      <c r="P159" s="145" t="s">
        <v>1556</v>
      </c>
      <c r="Q159" s="145" t="s">
        <v>1557</v>
      </c>
      <c r="R159" s="145" t="s">
        <v>1427</v>
      </c>
      <c r="S159" s="145" t="s">
        <v>1558</v>
      </c>
      <c r="T159" s="164" t="s">
        <v>102</v>
      </c>
      <c r="U159" s="154" t="s">
        <v>103</v>
      </c>
      <c r="V159" s="154">
        <v>2.0</v>
      </c>
      <c r="W159" s="145" t="s">
        <v>1559</v>
      </c>
      <c r="X159" s="157" t="s">
        <v>19</v>
      </c>
      <c r="Y159" s="157" t="s">
        <v>647</v>
      </c>
    </row>
    <row r="160" ht="70.5" customHeight="1">
      <c r="A160" s="157" t="s">
        <v>1560</v>
      </c>
      <c r="B160" s="145" t="s">
        <v>1528</v>
      </c>
      <c r="C160" s="145" t="s">
        <v>1561</v>
      </c>
      <c r="D160" s="172" t="s">
        <v>1562</v>
      </c>
      <c r="E160" s="145" t="s">
        <v>1563</v>
      </c>
      <c r="F160" s="145" t="s">
        <v>1564</v>
      </c>
      <c r="G160" s="145" t="s">
        <v>1565</v>
      </c>
      <c r="H160" s="145" t="s">
        <v>1566</v>
      </c>
      <c r="I160" s="170">
        <v>46094.60972222222</v>
      </c>
      <c r="J160" s="145" t="s">
        <v>105</v>
      </c>
      <c r="K160" s="145" t="s">
        <v>105</v>
      </c>
      <c r="L160" s="145" t="s">
        <v>105</v>
      </c>
      <c r="M160" s="154" t="s">
        <v>128</v>
      </c>
      <c r="N160" s="136" t="s">
        <v>383</v>
      </c>
      <c r="O160" s="154">
        <v>2.0</v>
      </c>
      <c r="P160" s="145" t="s">
        <v>1567</v>
      </c>
      <c r="Q160" s="145" t="s">
        <v>1568</v>
      </c>
      <c r="R160" s="145" t="s">
        <v>1569</v>
      </c>
      <c r="S160" s="145" t="s">
        <v>1570</v>
      </c>
      <c r="T160" s="154" t="s">
        <v>128</v>
      </c>
      <c r="U160" s="154" t="s">
        <v>103</v>
      </c>
      <c r="V160" s="154">
        <v>2.0</v>
      </c>
      <c r="W160" s="145" t="s">
        <v>1571</v>
      </c>
      <c r="X160" s="157" t="s">
        <v>19</v>
      </c>
      <c r="Y160" s="157" t="s">
        <v>647</v>
      </c>
    </row>
    <row r="161" ht="70.5" customHeight="1">
      <c r="A161" s="157" t="s">
        <v>1572</v>
      </c>
      <c r="B161" s="145" t="s">
        <v>1528</v>
      </c>
      <c r="C161" s="145" t="s">
        <v>1573</v>
      </c>
      <c r="D161" s="172" t="s">
        <v>1574</v>
      </c>
      <c r="E161" s="145" t="s">
        <v>1575</v>
      </c>
      <c r="F161" s="145" t="s">
        <v>1576</v>
      </c>
      <c r="G161" s="145" t="s">
        <v>1577</v>
      </c>
      <c r="H161" s="145" t="s">
        <v>1578</v>
      </c>
      <c r="I161" s="170">
        <v>46094.61111111111</v>
      </c>
      <c r="J161" s="145" t="s">
        <v>105</v>
      </c>
      <c r="K161" s="145" t="s">
        <v>105</v>
      </c>
      <c r="L161" s="145" t="s">
        <v>105</v>
      </c>
      <c r="M161" s="154" t="s">
        <v>128</v>
      </c>
      <c r="N161" s="136" t="s">
        <v>383</v>
      </c>
      <c r="O161" s="154">
        <v>2.0</v>
      </c>
      <c r="P161" s="145" t="s">
        <v>1579</v>
      </c>
      <c r="Q161" s="145" t="s">
        <v>1580</v>
      </c>
      <c r="R161" s="145" t="s">
        <v>1581</v>
      </c>
      <c r="S161" s="145" t="s">
        <v>1582</v>
      </c>
      <c r="T161" s="154" t="s">
        <v>128</v>
      </c>
      <c r="U161" s="154" t="s">
        <v>103</v>
      </c>
      <c r="V161" s="154">
        <v>2.0</v>
      </c>
      <c r="W161" s="145" t="s">
        <v>1583</v>
      </c>
      <c r="X161" s="157" t="s">
        <v>19</v>
      </c>
      <c r="Y161" s="157" t="s">
        <v>647</v>
      </c>
    </row>
    <row r="162" ht="70.5" customHeight="1">
      <c r="A162" s="174" t="s">
        <v>1584</v>
      </c>
      <c r="B162" s="175" t="s">
        <v>1528</v>
      </c>
      <c r="C162" s="175" t="s">
        <v>1585</v>
      </c>
      <c r="D162" s="176" t="s">
        <v>1586</v>
      </c>
      <c r="E162" s="175" t="s">
        <v>1587</v>
      </c>
      <c r="F162" s="175" t="s">
        <v>1588</v>
      </c>
      <c r="G162" s="175" t="s">
        <v>1589</v>
      </c>
      <c r="H162" s="175" t="s">
        <v>1590</v>
      </c>
      <c r="I162" s="177">
        <v>46094.61319444444</v>
      </c>
      <c r="J162" s="175" t="s">
        <v>105</v>
      </c>
      <c r="K162" s="175" t="s">
        <v>105</v>
      </c>
      <c r="L162" s="175" t="s">
        <v>105</v>
      </c>
      <c r="M162" s="178" t="s">
        <v>102</v>
      </c>
      <c r="N162" s="136" t="s">
        <v>383</v>
      </c>
      <c r="O162" s="178">
        <v>2.0</v>
      </c>
      <c r="P162" s="175" t="s">
        <v>1591</v>
      </c>
      <c r="Q162" s="175" t="s">
        <v>1592</v>
      </c>
      <c r="R162" s="175" t="s">
        <v>1581</v>
      </c>
      <c r="S162" s="175" t="s">
        <v>1593</v>
      </c>
      <c r="T162" s="178" t="s">
        <v>102</v>
      </c>
      <c r="U162" s="178" t="s">
        <v>116</v>
      </c>
      <c r="V162" s="178">
        <v>2.0</v>
      </c>
      <c r="W162" s="175" t="s">
        <v>1594</v>
      </c>
      <c r="X162" s="174" t="s">
        <v>19</v>
      </c>
      <c r="Y162" s="174" t="s">
        <v>647</v>
      </c>
    </row>
    <row r="163" ht="70.5" customHeight="1">
      <c r="A163" s="179"/>
      <c r="B163" s="180"/>
      <c r="C163" s="180"/>
      <c r="D163" s="181"/>
      <c r="E163" s="179"/>
      <c r="F163" s="182"/>
      <c r="G163" s="182"/>
      <c r="H163" s="182"/>
      <c r="I163" s="183"/>
      <c r="J163" s="184"/>
      <c r="K163" s="184"/>
      <c r="L163" s="184"/>
      <c r="O163" s="185"/>
      <c r="P163" s="179"/>
      <c r="Q163" s="179"/>
      <c r="R163" s="179"/>
      <c r="S163" s="179"/>
      <c r="T163" s="179"/>
      <c r="U163" s="179"/>
      <c r="V163" s="185"/>
      <c r="W163" s="179"/>
      <c r="X163" s="179"/>
      <c r="Y163" s="179"/>
    </row>
    <row r="164" ht="70.5" customHeight="1">
      <c r="A164" s="179"/>
      <c r="B164" s="180"/>
      <c r="C164" s="180"/>
      <c r="D164" s="181"/>
      <c r="E164" s="179"/>
      <c r="F164" s="182"/>
      <c r="G164" s="182"/>
      <c r="H164" s="182"/>
      <c r="I164" s="183"/>
      <c r="J164" s="184"/>
      <c r="K164" s="184"/>
      <c r="L164" s="184"/>
      <c r="O164" s="185"/>
      <c r="P164" s="179"/>
      <c r="Q164" s="179"/>
      <c r="R164" s="179"/>
      <c r="S164" s="179"/>
      <c r="T164" s="179"/>
      <c r="U164" s="179"/>
      <c r="V164" s="185"/>
      <c r="W164" s="179"/>
      <c r="X164" s="179"/>
      <c r="Y164" s="179"/>
    </row>
    <row r="165" ht="70.5" customHeight="1">
      <c r="B165" s="184"/>
      <c r="C165" s="184"/>
      <c r="J165" s="184"/>
      <c r="K165" s="184"/>
      <c r="L165" s="184"/>
      <c r="Q165" s="186"/>
      <c r="R165" s="186"/>
      <c r="S165" s="186"/>
    </row>
    <row r="166" ht="70.5" customHeight="1">
      <c r="B166" s="184"/>
      <c r="C166" s="184"/>
      <c r="J166" s="184"/>
      <c r="K166" s="184"/>
      <c r="L166" s="184"/>
      <c r="Q166" s="186"/>
      <c r="R166" s="186"/>
      <c r="S166" s="186"/>
    </row>
    <row r="167" ht="70.5" customHeight="1">
      <c r="B167" s="184"/>
      <c r="C167" s="184"/>
      <c r="J167" s="184"/>
      <c r="K167" s="184"/>
      <c r="L167" s="184"/>
      <c r="Q167" s="186"/>
      <c r="R167" s="186"/>
      <c r="S167" s="186"/>
    </row>
    <row r="168" ht="70.5" customHeight="1">
      <c r="B168" s="184"/>
      <c r="C168" s="184"/>
      <c r="J168" s="184"/>
      <c r="K168" s="184"/>
      <c r="L168" s="184"/>
      <c r="Q168" s="186"/>
      <c r="R168" s="186"/>
      <c r="S168" s="186"/>
    </row>
    <row r="169" ht="70.5" customHeight="1">
      <c r="B169" s="184"/>
      <c r="C169" s="184"/>
      <c r="J169" s="184"/>
      <c r="K169" s="184"/>
      <c r="L169" s="184"/>
      <c r="Q169" s="186"/>
      <c r="R169" s="186"/>
      <c r="S169" s="186"/>
      <c r="Z169" s="96" t="str">
        <f>vlookup(A169,'Surgery Connect Hazard Log'!A:A,1,false)</f>
        <v>#N/A</v>
      </c>
    </row>
    <row r="170" ht="70.5" customHeight="1">
      <c r="B170" s="184"/>
      <c r="C170" s="184"/>
      <c r="J170" s="184"/>
      <c r="K170" s="184"/>
      <c r="L170" s="184"/>
      <c r="Q170" s="186"/>
      <c r="R170" s="186"/>
      <c r="S170" s="186"/>
      <c r="Z170" s="96" t="str">
        <f>vlookup(A170,'Surgery Connect Hazard Log'!A:A,1,false)</f>
        <v>#N/A</v>
      </c>
    </row>
    <row r="171" ht="70.5" customHeight="1">
      <c r="B171" s="184"/>
      <c r="C171" s="184"/>
      <c r="J171" s="184"/>
      <c r="K171" s="184"/>
      <c r="L171" s="184"/>
      <c r="Q171" s="186"/>
      <c r="R171" s="186"/>
      <c r="S171" s="186"/>
      <c r="Z171" s="96" t="str">
        <f>vlookup(A171,'Surgery Connect Hazard Log'!A:A,1,false)</f>
        <v>#N/A</v>
      </c>
    </row>
    <row r="172" ht="70.5" customHeight="1">
      <c r="B172" s="184"/>
      <c r="C172" s="184"/>
      <c r="J172" s="184"/>
      <c r="K172" s="184"/>
      <c r="L172" s="184"/>
      <c r="Q172" s="186"/>
      <c r="R172" s="186"/>
      <c r="S172" s="186"/>
      <c r="Z172" s="96" t="str">
        <f>vlookup(A172,'Surgery Connect Hazard Log'!A:A,1,false)</f>
        <v>#N/A</v>
      </c>
    </row>
    <row r="173" ht="70.5" customHeight="1">
      <c r="B173" s="184"/>
      <c r="C173" s="184"/>
      <c r="J173" s="184"/>
      <c r="K173" s="184"/>
      <c r="L173" s="184"/>
      <c r="Q173" s="186"/>
      <c r="R173" s="186"/>
      <c r="S173" s="186"/>
      <c r="Z173" s="96" t="str">
        <f>vlookup(A173,'Surgery Connect Hazard Log'!A:A,1,false)</f>
        <v>#N/A</v>
      </c>
    </row>
    <row r="174" ht="70.5" customHeight="1">
      <c r="B174" s="184"/>
      <c r="C174" s="184"/>
      <c r="J174" s="184"/>
      <c r="K174" s="184"/>
      <c r="L174" s="184"/>
      <c r="Q174" s="186"/>
      <c r="R174" s="186"/>
      <c r="S174" s="186"/>
      <c r="Z174" s="96" t="str">
        <f>vlookup(A174,'Surgery Connect Hazard Log'!A:A,1,false)</f>
        <v>#N/A</v>
      </c>
    </row>
    <row r="175" ht="70.5" customHeight="1">
      <c r="B175" s="184"/>
      <c r="C175" s="184"/>
      <c r="J175" s="184"/>
      <c r="K175" s="184"/>
      <c r="L175" s="184"/>
      <c r="Q175" s="186"/>
      <c r="R175" s="186"/>
      <c r="S175" s="186"/>
      <c r="Z175" s="96" t="str">
        <f>vlookup(A175,'Surgery Connect Hazard Log'!A:A,1,false)</f>
        <v>#N/A</v>
      </c>
    </row>
    <row r="176" ht="70.5" customHeight="1">
      <c r="B176" s="184"/>
      <c r="C176" s="184"/>
      <c r="J176" s="184"/>
      <c r="K176" s="184"/>
      <c r="L176" s="184"/>
      <c r="Q176" s="186"/>
      <c r="R176" s="186"/>
      <c r="S176" s="186"/>
      <c r="Z176" s="96" t="str">
        <f>vlookup(A176,'Surgery Connect Hazard Log'!A:A,1,false)</f>
        <v>#N/A</v>
      </c>
    </row>
    <row r="177" ht="70.5" customHeight="1">
      <c r="B177" s="184"/>
      <c r="C177" s="184"/>
      <c r="J177" s="184"/>
      <c r="K177" s="184"/>
      <c r="L177" s="184"/>
      <c r="Q177" s="186"/>
      <c r="R177" s="186"/>
      <c r="S177" s="186"/>
      <c r="Z177" s="96" t="str">
        <f>vlookup(A177,'Surgery Connect Hazard Log'!A:A,1,false)</f>
        <v>#N/A</v>
      </c>
    </row>
    <row r="178" ht="70.5" customHeight="1">
      <c r="B178" s="184"/>
      <c r="C178" s="184"/>
      <c r="J178" s="184"/>
      <c r="K178" s="184"/>
      <c r="L178" s="184"/>
      <c r="Q178" s="186"/>
      <c r="R178" s="186"/>
      <c r="S178" s="186"/>
      <c r="Z178" s="96" t="str">
        <f>vlookup(A178,'Surgery Connect Hazard Log'!A:A,1,false)</f>
        <v>#N/A</v>
      </c>
    </row>
    <row r="179" ht="70.5" customHeight="1">
      <c r="B179" s="184"/>
      <c r="C179" s="184"/>
      <c r="J179" s="184"/>
      <c r="K179" s="184"/>
      <c r="L179" s="184"/>
      <c r="Q179" s="186"/>
      <c r="R179" s="186"/>
      <c r="S179" s="186"/>
      <c r="Z179" s="96" t="str">
        <f>vlookup(A179,'Surgery Connect Hazard Log'!A:A,1,false)</f>
        <v>#N/A</v>
      </c>
    </row>
    <row r="180" ht="70.5" customHeight="1">
      <c r="B180" s="184"/>
      <c r="C180" s="184"/>
      <c r="J180" s="184"/>
      <c r="K180" s="184"/>
      <c r="L180" s="184"/>
      <c r="Q180" s="186"/>
      <c r="R180" s="186"/>
      <c r="S180" s="186"/>
      <c r="Z180" s="96" t="str">
        <f>vlookup(A180,'Surgery Connect Hazard Log'!A:A,1,false)</f>
        <v>#N/A</v>
      </c>
    </row>
    <row r="181" ht="70.5" customHeight="1">
      <c r="B181" s="184"/>
      <c r="C181" s="184"/>
      <c r="J181" s="184"/>
      <c r="K181" s="184"/>
      <c r="L181" s="184"/>
      <c r="Q181" s="186"/>
      <c r="R181" s="186"/>
      <c r="S181" s="186"/>
      <c r="Z181" s="96" t="str">
        <f>vlookup(A181,'Surgery Connect Hazard Log'!A:A,1,false)</f>
        <v>#N/A</v>
      </c>
    </row>
    <row r="182" ht="70.5" customHeight="1">
      <c r="B182" s="184"/>
      <c r="C182" s="184"/>
      <c r="J182" s="184"/>
      <c r="K182" s="184"/>
      <c r="L182" s="184"/>
      <c r="Q182" s="186"/>
      <c r="R182" s="186"/>
      <c r="S182" s="186"/>
      <c r="Z182" s="96" t="str">
        <f>vlookup(A182,'Surgery Connect Hazard Log'!A:A,1,false)</f>
        <v>#N/A</v>
      </c>
    </row>
    <row r="183" ht="70.5" customHeight="1">
      <c r="B183" s="184"/>
      <c r="C183" s="184"/>
      <c r="J183" s="184"/>
      <c r="K183" s="184"/>
      <c r="L183" s="184"/>
      <c r="Q183" s="186"/>
      <c r="R183" s="186"/>
      <c r="S183" s="186"/>
      <c r="Z183" s="96" t="str">
        <f>vlookup(A183,'Surgery Connect Hazard Log'!A:A,1,false)</f>
        <v>#N/A</v>
      </c>
    </row>
    <row r="184" ht="70.5" customHeight="1">
      <c r="B184" s="184"/>
      <c r="C184" s="184"/>
      <c r="J184" s="184"/>
      <c r="K184" s="184"/>
      <c r="L184" s="184"/>
      <c r="Q184" s="186"/>
      <c r="R184" s="186"/>
      <c r="S184" s="186"/>
      <c r="Z184" s="96" t="str">
        <f>vlookup(A184,'Surgery Connect Hazard Log'!A:A,1,false)</f>
        <v>#N/A</v>
      </c>
    </row>
    <row r="185" ht="70.5" customHeight="1">
      <c r="B185" s="184"/>
      <c r="C185" s="184"/>
      <c r="J185" s="184"/>
      <c r="K185" s="184"/>
      <c r="L185" s="184"/>
      <c r="Q185" s="186"/>
      <c r="R185" s="186"/>
      <c r="S185" s="186"/>
      <c r="Z185" s="96" t="str">
        <f>vlookup(A185,'Surgery Connect Hazard Log'!A:A,1,false)</f>
        <v>#N/A</v>
      </c>
    </row>
    <row r="186" ht="70.5" customHeight="1">
      <c r="B186" s="184"/>
      <c r="C186" s="184"/>
      <c r="J186" s="184"/>
      <c r="K186" s="184"/>
      <c r="L186" s="184"/>
      <c r="Q186" s="186"/>
      <c r="R186" s="186"/>
      <c r="S186" s="186"/>
      <c r="Z186" s="96" t="str">
        <f>vlookup(A186,'Surgery Connect Hazard Log'!A:A,1,false)</f>
        <v>#N/A</v>
      </c>
    </row>
    <row r="187" ht="70.5" customHeight="1">
      <c r="B187" s="184"/>
      <c r="C187" s="184"/>
      <c r="J187" s="184"/>
      <c r="K187" s="184"/>
      <c r="L187" s="184"/>
      <c r="Q187" s="186"/>
      <c r="R187" s="186"/>
      <c r="S187" s="186"/>
    </row>
    <row r="188" ht="70.5" customHeight="1">
      <c r="B188" s="184"/>
      <c r="C188" s="184"/>
      <c r="J188" s="184"/>
      <c r="K188" s="184"/>
      <c r="L188" s="184"/>
      <c r="Q188" s="186"/>
      <c r="R188" s="186"/>
      <c r="S188" s="186"/>
    </row>
    <row r="189" ht="70.5" customHeight="1">
      <c r="B189" s="184"/>
      <c r="C189" s="184"/>
      <c r="J189" s="184"/>
      <c r="K189" s="184"/>
      <c r="L189" s="184"/>
      <c r="Q189" s="186"/>
      <c r="R189" s="186"/>
      <c r="S189" s="186"/>
    </row>
    <row r="190" ht="70.5" customHeight="1">
      <c r="B190" s="184"/>
      <c r="C190" s="184"/>
      <c r="J190" s="184"/>
      <c r="K190" s="184"/>
      <c r="L190" s="184"/>
      <c r="Q190" s="186"/>
      <c r="R190" s="186"/>
      <c r="S190" s="186"/>
    </row>
    <row r="191" ht="70.5" customHeight="1">
      <c r="B191" s="184"/>
      <c r="C191" s="184"/>
      <c r="J191" s="184"/>
      <c r="K191" s="184"/>
      <c r="L191" s="184"/>
      <c r="Q191" s="186"/>
      <c r="R191" s="186"/>
      <c r="S191" s="186"/>
    </row>
    <row r="192" ht="70.5" customHeight="1">
      <c r="B192" s="184"/>
      <c r="C192" s="184"/>
      <c r="J192" s="184"/>
      <c r="K192" s="184"/>
      <c r="L192" s="184"/>
      <c r="Q192" s="186"/>
      <c r="R192" s="186"/>
      <c r="S192" s="186"/>
    </row>
    <row r="193" ht="70.5" customHeight="1">
      <c r="B193" s="184"/>
      <c r="C193" s="184"/>
      <c r="J193" s="184"/>
      <c r="K193" s="184"/>
      <c r="L193" s="184"/>
      <c r="Q193" s="186"/>
      <c r="R193" s="186"/>
      <c r="S193" s="186"/>
    </row>
    <row r="194" ht="70.5" customHeight="1">
      <c r="B194" s="184"/>
      <c r="C194" s="184"/>
      <c r="J194" s="184"/>
      <c r="K194" s="184"/>
      <c r="L194" s="184"/>
      <c r="Q194" s="186"/>
      <c r="R194" s="186"/>
      <c r="S194" s="186"/>
    </row>
    <row r="195" ht="70.5" customHeight="1">
      <c r="B195" s="184"/>
      <c r="C195" s="184"/>
      <c r="J195" s="184"/>
      <c r="K195" s="184"/>
      <c r="L195" s="184"/>
      <c r="Q195" s="186"/>
      <c r="R195" s="186"/>
      <c r="S195" s="186"/>
    </row>
    <row r="196" ht="70.5" customHeight="1">
      <c r="B196" s="184"/>
      <c r="C196" s="184"/>
      <c r="J196" s="184"/>
      <c r="K196" s="184"/>
      <c r="L196" s="184"/>
      <c r="Q196" s="186"/>
      <c r="R196" s="186"/>
      <c r="S196" s="186"/>
    </row>
    <row r="197" ht="70.5" customHeight="1">
      <c r="B197" s="184"/>
      <c r="C197" s="184"/>
      <c r="J197" s="184"/>
      <c r="K197" s="184"/>
      <c r="L197" s="184"/>
      <c r="Q197" s="186"/>
      <c r="R197" s="186"/>
      <c r="S197" s="186"/>
    </row>
    <row r="198" ht="70.5" customHeight="1">
      <c r="B198" s="184"/>
      <c r="C198" s="184"/>
      <c r="J198" s="184"/>
      <c r="K198" s="184"/>
      <c r="L198" s="184"/>
      <c r="Q198" s="186"/>
      <c r="R198" s="186"/>
      <c r="S198" s="186"/>
    </row>
    <row r="199" ht="70.5" customHeight="1">
      <c r="B199" s="184"/>
      <c r="C199" s="184"/>
      <c r="J199" s="184"/>
      <c r="K199" s="184"/>
      <c r="L199" s="184"/>
      <c r="Q199" s="186"/>
      <c r="R199" s="186"/>
      <c r="S199" s="186"/>
    </row>
    <row r="200" ht="70.5" customHeight="1">
      <c r="B200" s="184"/>
      <c r="C200" s="184"/>
      <c r="J200" s="184"/>
      <c r="K200" s="184"/>
      <c r="L200" s="184"/>
      <c r="Q200" s="186"/>
      <c r="R200" s="186"/>
      <c r="S200" s="186"/>
    </row>
    <row r="201" ht="70.5" customHeight="1">
      <c r="B201" s="184"/>
      <c r="C201" s="184"/>
      <c r="J201" s="184"/>
      <c r="K201" s="184"/>
      <c r="L201" s="184"/>
      <c r="Q201" s="186"/>
      <c r="R201" s="186"/>
      <c r="S201" s="186"/>
    </row>
    <row r="202" ht="70.5" customHeight="1">
      <c r="B202" s="184"/>
      <c r="C202" s="184"/>
      <c r="J202" s="184"/>
      <c r="K202" s="184"/>
      <c r="L202" s="184"/>
      <c r="Q202" s="186"/>
      <c r="R202" s="186"/>
      <c r="S202" s="186"/>
    </row>
    <row r="203" ht="70.5" customHeight="1">
      <c r="B203" s="184"/>
      <c r="C203" s="184"/>
      <c r="J203" s="184"/>
      <c r="K203" s="184"/>
      <c r="L203" s="184"/>
      <c r="Q203" s="186"/>
      <c r="R203" s="186"/>
      <c r="S203" s="186"/>
    </row>
    <row r="204" ht="70.5" customHeight="1">
      <c r="B204" s="184"/>
      <c r="C204" s="184"/>
      <c r="J204" s="184"/>
      <c r="K204" s="184"/>
      <c r="L204" s="184"/>
      <c r="Q204" s="186"/>
      <c r="R204" s="186"/>
      <c r="S204" s="186"/>
    </row>
    <row r="205" ht="70.5" customHeight="1">
      <c r="B205" s="184"/>
      <c r="C205" s="184"/>
      <c r="J205" s="184"/>
      <c r="K205" s="184"/>
      <c r="L205" s="184"/>
      <c r="Q205" s="186"/>
      <c r="R205" s="186"/>
      <c r="S205" s="186"/>
    </row>
    <row r="206" ht="70.5" customHeight="1">
      <c r="B206" s="184"/>
      <c r="C206" s="184"/>
      <c r="J206" s="184"/>
      <c r="K206" s="184"/>
      <c r="L206" s="184"/>
      <c r="Q206" s="186"/>
      <c r="R206" s="186"/>
      <c r="S206" s="186"/>
    </row>
    <row r="207" ht="70.5" customHeight="1">
      <c r="B207" s="184"/>
      <c r="C207" s="184"/>
      <c r="J207" s="184"/>
      <c r="K207" s="184"/>
      <c r="L207" s="184"/>
      <c r="Q207" s="186"/>
      <c r="R207" s="186"/>
      <c r="S207" s="186"/>
    </row>
    <row r="208" ht="70.5" customHeight="1">
      <c r="B208" s="184"/>
      <c r="C208" s="184"/>
      <c r="J208" s="184"/>
      <c r="K208" s="184"/>
      <c r="L208" s="184"/>
      <c r="Q208" s="186"/>
      <c r="R208" s="186"/>
      <c r="S208" s="186"/>
    </row>
    <row r="209" ht="70.5" customHeight="1">
      <c r="B209" s="184"/>
      <c r="C209" s="184"/>
      <c r="J209" s="184"/>
      <c r="K209" s="184"/>
      <c r="L209" s="184"/>
      <c r="Q209" s="186"/>
      <c r="R209" s="186"/>
      <c r="S209" s="186"/>
    </row>
    <row r="210" ht="70.5" customHeight="1">
      <c r="B210" s="184"/>
      <c r="C210" s="184"/>
      <c r="J210" s="184"/>
      <c r="K210" s="184"/>
      <c r="L210" s="184"/>
      <c r="Q210" s="186"/>
      <c r="R210" s="186"/>
      <c r="S210" s="186"/>
    </row>
    <row r="211" ht="70.5" customHeight="1">
      <c r="B211" s="184"/>
      <c r="C211" s="184"/>
      <c r="J211" s="184"/>
      <c r="K211" s="184"/>
      <c r="L211" s="184"/>
      <c r="Q211" s="186"/>
      <c r="R211" s="186"/>
      <c r="S211" s="186"/>
    </row>
    <row r="212" ht="70.5" customHeight="1">
      <c r="B212" s="184"/>
      <c r="C212" s="184"/>
      <c r="J212" s="184"/>
      <c r="K212" s="184"/>
      <c r="L212" s="184"/>
      <c r="Q212" s="186"/>
      <c r="R212" s="186"/>
      <c r="S212" s="186"/>
    </row>
    <row r="213" ht="70.5" customHeight="1">
      <c r="B213" s="184"/>
      <c r="C213" s="184"/>
      <c r="J213" s="184"/>
      <c r="K213" s="184"/>
      <c r="L213" s="184"/>
      <c r="Q213" s="186"/>
      <c r="R213" s="186"/>
      <c r="S213" s="186"/>
    </row>
    <row r="214" ht="70.5" customHeight="1">
      <c r="B214" s="184"/>
      <c r="C214" s="184"/>
      <c r="J214" s="184"/>
      <c r="K214" s="184"/>
      <c r="L214" s="184"/>
      <c r="Q214" s="186"/>
      <c r="R214" s="186"/>
      <c r="S214" s="186"/>
    </row>
    <row r="215" ht="70.5" customHeight="1">
      <c r="B215" s="184"/>
      <c r="C215" s="184"/>
      <c r="J215" s="184"/>
      <c r="K215" s="184"/>
      <c r="L215" s="184"/>
      <c r="Q215" s="186"/>
      <c r="R215" s="186"/>
      <c r="S215" s="186"/>
    </row>
    <row r="216" ht="70.5" customHeight="1">
      <c r="B216" s="184"/>
      <c r="C216" s="184"/>
      <c r="J216" s="184"/>
      <c r="K216" s="184"/>
      <c r="L216" s="184"/>
      <c r="Q216" s="186"/>
      <c r="R216" s="186"/>
      <c r="S216" s="186"/>
    </row>
    <row r="217" ht="70.5" customHeight="1">
      <c r="B217" s="184"/>
      <c r="C217" s="184"/>
      <c r="J217" s="184"/>
      <c r="K217" s="184"/>
      <c r="L217" s="184"/>
      <c r="Q217" s="186"/>
      <c r="R217" s="186"/>
      <c r="S217" s="186"/>
    </row>
    <row r="218" ht="70.5" customHeight="1">
      <c r="B218" s="184"/>
      <c r="C218" s="184"/>
      <c r="J218" s="184"/>
      <c r="K218" s="184"/>
      <c r="L218" s="184"/>
      <c r="Q218" s="186"/>
      <c r="R218" s="186"/>
      <c r="S218" s="186"/>
    </row>
    <row r="219" ht="70.5" customHeight="1">
      <c r="B219" s="184"/>
      <c r="C219" s="184"/>
      <c r="J219" s="184"/>
      <c r="K219" s="184"/>
      <c r="L219" s="184"/>
      <c r="Q219" s="186"/>
      <c r="R219" s="186"/>
      <c r="S219" s="186"/>
    </row>
    <row r="220" ht="70.5" customHeight="1">
      <c r="B220" s="184"/>
      <c r="C220" s="184"/>
      <c r="J220" s="184"/>
      <c r="K220" s="184"/>
      <c r="L220" s="184"/>
      <c r="Q220" s="186"/>
      <c r="R220" s="186"/>
      <c r="S220" s="186"/>
    </row>
    <row r="221" ht="70.5" customHeight="1">
      <c r="B221" s="184"/>
      <c r="C221" s="184"/>
      <c r="J221" s="184"/>
      <c r="K221" s="184"/>
      <c r="L221" s="184"/>
      <c r="Q221" s="186"/>
      <c r="R221" s="186"/>
      <c r="S221" s="186"/>
    </row>
    <row r="222" ht="70.5" customHeight="1">
      <c r="B222" s="184"/>
      <c r="C222" s="184"/>
      <c r="J222" s="184"/>
      <c r="K222" s="184"/>
      <c r="L222" s="184"/>
      <c r="Q222" s="186"/>
      <c r="R222" s="186"/>
      <c r="S222" s="186"/>
    </row>
    <row r="223" ht="70.5" customHeight="1">
      <c r="B223" s="184"/>
      <c r="C223" s="184"/>
      <c r="J223" s="184"/>
      <c r="K223" s="184"/>
      <c r="L223" s="184"/>
      <c r="Q223" s="186"/>
      <c r="R223" s="186"/>
      <c r="S223" s="186"/>
    </row>
    <row r="224" ht="70.5" customHeight="1">
      <c r="B224" s="184"/>
      <c r="C224" s="184"/>
      <c r="J224" s="184"/>
      <c r="K224" s="184"/>
      <c r="L224" s="184"/>
      <c r="Q224" s="186"/>
      <c r="R224" s="186"/>
      <c r="S224" s="186"/>
    </row>
    <row r="225" ht="70.5" customHeight="1">
      <c r="B225" s="184"/>
      <c r="C225" s="184"/>
      <c r="J225" s="184"/>
      <c r="K225" s="184"/>
      <c r="L225" s="184"/>
      <c r="Q225" s="186"/>
      <c r="R225" s="186"/>
      <c r="S225" s="186"/>
    </row>
    <row r="226" ht="70.5" customHeight="1">
      <c r="B226" s="184"/>
      <c r="C226" s="184"/>
      <c r="J226" s="184"/>
      <c r="K226" s="184"/>
      <c r="L226" s="184"/>
      <c r="Q226" s="186"/>
      <c r="R226" s="186"/>
      <c r="S226" s="186"/>
    </row>
    <row r="227" ht="70.5" customHeight="1">
      <c r="B227" s="184"/>
      <c r="C227" s="184"/>
      <c r="J227" s="184"/>
      <c r="K227" s="184"/>
      <c r="L227" s="184"/>
      <c r="Q227" s="186"/>
      <c r="R227" s="186"/>
      <c r="S227" s="186"/>
    </row>
    <row r="228" ht="70.5" customHeight="1">
      <c r="B228" s="184"/>
      <c r="C228" s="184"/>
      <c r="J228" s="184"/>
      <c r="K228" s="184"/>
      <c r="L228" s="184"/>
      <c r="Q228" s="186"/>
      <c r="R228" s="186"/>
      <c r="S228" s="186"/>
    </row>
    <row r="229" ht="70.5" customHeight="1">
      <c r="B229" s="184"/>
      <c r="C229" s="184"/>
      <c r="J229" s="184"/>
      <c r="K229" s="184"/>
      <c r="L229" s="184"/>
      <c r="Q229" s="186"/>
      <c r="R229" s="186"/>
      <c r="S229" s="186"/>
    </row>
    <row r="230" ht="70.5" customHeight="1">
      <c r="B230" s="184"/>
      <c r="C230" s="184"/>
      <c r="J230" s="184"/>
      <c r="K230" s="184"/>
      <c r="L230" s="184"/>
      <c r="Q230" s="186"/>
      <c r="R230" s="186"/>
      <c r="S230" s="186"/>
    </row>
    <row r="231" ht="70.5" customHeight="1">
      <c r="B231" s="184"/>
      <c r="C231" s="184"/>
      <c r="J231" s="184"/>
      <c r="K231" s="184"/>
      <c r="L231" s="184"/>
      <c r="Q231" s="186"/>
      <c r="R231" s="186"/>
      <c r="S231" s="186"/>
    </row>
    <row r="232" ht="70.5" customHeight="1">
      <c r="B232" s="184"/>
      <c r="C232" s="184"/>
      <c r="J232" s="184"/>
      <c r="K232" s="184"/>
      <c r="L232" s="184"/>
      <c r="Q232" s="186"/>
      <c r="R232" s="186"/>
      <c r="S232" s="186"/>
    </row>
    <row r="233" ht="70.5" customHeight="1">
      <c r="B233" s="184"/>
      <c r="C233" s="184"/>
      <c r="J233" s="184"/>
      <c r="K233" s="184"/>
      <c r="L233" s="184"/>
      <c r="Q233" s="186"/>
      <c r="R233" s="186"/>
      <c r="S233" s="186"/>
    </row>
    <row r="234" ht="70.5" customHeight="1">
      <c r="B234" s="184"/>
      <c r="C234" s="184"/>
      <c r="J234" s="184"/>
      <c r="K234" s="184"/>
      <c r="L234" s="184"/>
      <c r="Q234" s="186"/>
      <c r="R234" s="186"/>
      <c r="S234" s="186"/>
    </row>
    <row r="235" ht="70.5" customHeight="1">
      <c r="B235" s="184"/>
      <c r="C235" s="184"/>
      <c r="J235" s="184"/>
      <c r="K235" s="184"/>
      <c r="L235" s="184"/>
      <c r="Q235" s="186"/>
      <c r="R235" s="186"/>
      <c r="S235" s="186"/>
    </row>
    <row r="236" ht="70.5" customHeight="1">
      <c r="B236" s="184"/>
      <c r="C236" s="184"/>
      <c r="J236" s="184"/>
      <c r="K236" s="184"/>
      <c r="L236" s="184"/>
      <c r="Q236" s="186"/>
      <c r="R236" s="186"/>
      <c r="S236" s="186"/>
    </row>
    <row r="237" ht="70.5" customHeight="1">
      <c r="B237" s="184"/>
      <c r="C237" s="184"/>
      <c r="J237" s="184"/>
      <c r="K237" s="184"/>
      <c r="L237" s="184"/>
      <c r="Q237" s="186"/>
      <c r="R237" s="186"/>
      <c r="S237" s="186"/>
    </row>
    <row r="238" ht="70.5" customHeight="1">
      <c r="B238" s="184"/>
      <c r="C238" s="184"/>
      <c r="J238" s="184"/>
      <c r="K238" s="184"/>
      <c r="L238" s="184"/>
      <c r="Q238" s="186"/>
      <c r="R238" s="186"/>
      <c r="S238" s="186"/>
    </row>
    <row r="239" ht="70.5" customHeight="1">
      <c r="B239" s="184"/>
      <c r="C239" s="184"/>
      <c r="J239" s="184"/>
      <c r="K239" s="184"/>
      <c r="L239" s="184"/>
      <c r="Q239" s="186"/>
      <c r="R239" s="186"/>
      <c r="S239" s="186"/>
    </row>
    <row r="240" ht="70.5" customHeight="1">
      <c r="B240" s="184"/>
      <c r="C240" s="184"/>
      <c r="J240" s="184"/>
      <c r="K240" s="184"/>
      <c r="L240" s="184"/>
      <c r="Q240" s="186"/>
      <c r="R240" s="186"/>
      <c r="S240" s="186"/>
    </row>
    <row r="241" ht="70.5" customHeight="1">
      <c r="B241" s="184"/>
      <c r="C241" s="184"/>
      <c r="J241" s="184"/>
      <c r="K241" s="184"/>
      <c r="L241" s="184"/>
      <c r="Q241" s="186"/>
      <c r="R241" s="186"/>
      <c r="S241" s="186"/>
    </row>
    <row r="242" ht="70.5" customHeight="1">
      <c r="B242" s="184"/>
      <c r="C242" s="184"/>
      <c r="J242" s="184"/>
      <c r="K242" s="184"/>
      <c r="L242" s="184"/>
      <c r="Q242" s="186"/>
      <c r="R242" s="186"/>
      <c r="S242" s="186"/>
    </row>
    <row r="243" ht="70.5" customHeight="1">
      <c r="B243" s="184"/>
      <c r="C243" s="184"/>
      <c r="J243" s="184"/>
      <c r="K243" s="184"/>
      <c r="L243" s="184"/>
      <c r="Q243" s="186"/>
      <c r="R243" s="186"/>
      <c r="S243" s="186"/>
    </row>
    <row r="244" ht="70.5" customHeight="1">
      <c r="B244" s="184"/>
      <c r="C244" s="184"/>
      <c r="J244" s="184"/>
      <c r="K244" s="184"/>
      <c r="L244" s="184"/>
      <c r="Q244" s="186"/>
      <c r="R244" s="186"/>
      <c r="S244" s="186"/>
    </row>
    <row r="245" ht="70.5" customHeight="1">
      <c r="B245" s="184"/>
      <c r="C245" s="184"/>
      <c r="J245" s="184"/>
      <c r="K245" s="184"/>
      <c r="L245" s="184"/>
      <c r="Q245" s="186"/>
      <c r="R245" s="186"/>
      <c r="S245" s="186"/>
    </row>
    <row r="246" ht="70.5" customHeight="1">
      <c r="B246" s="184"/>
      <c r="C246" s="184"/>
      <c r="J246" s="184"/>
      <c r="K246" s="184"/>
      <c r="L246" s="184"/>
      <c r="Q246" s="186"/>
      <c r="R246" s="186"/>
      <c r="S246" s="186"/>
    </row>
    <row r="247" ht="70.5" customHeight="1">
      <c r="B247" s="184"/>
      <c r="C247" s="184"/>
      <c r="J247" s="184"/>
      <c r="K247" s="184"/>
      <c r="L247" s="184"/>
      <c r="Q247" s="186"/>
      <c r="R247" s="186"/>
      <c r="S247" s="186"/>
    </row>
    <row r="248" ht="70.5" customHeight="1">
      <c r="B248" s="184"/>
      <c r="C248" s="184"/>
      <c r="J248" s="184"/>
      <c r="K248" s="184"/>
      <c r="L248" s="184"/>
      <c r="Q248" s="186"/>
      <c r="R248" s="186"/>
      <c r="S248" s="186"/>
    </row>
    <row r="249" ht="70.5" customHeight="1">
      <c r="B249" s="184"/>
      <c r="C249" s="184"/>
      <c r="J249" s="184"/>
      <c r="K249" s="184"/>
      <c r="L249" s="184"/>
      <c r="Q249" s="186"/>
      <c r="R249" s="186"/>
      <c r="S249" s="186"/>
    </row>
    <row r="250" ht="70.5" customHeight="1">
      <c r="B250" s="184"/>
      <c r="C250" s="184"/>
      <c r="J250" s="184"/>
      <c r="K250" s="184"/>
      <c r="L250" s="184"/>
      <c r="Q250" s="186"/>
      <c r="R250" s="186"/>
      <c r="S250" s="186"/>
    </row>
    <row r="251" ht="70.5" customHeight="1">
      <c r="B251" s="184"/>
      <c r="C251" s="184"/>
      <c r="J251" s="184"/>
      <c r="K251" s="184"/>
      <c r="L251" s="184"/>
      <c r="Q251" s="186"/>
      <c r="R251" s="186"/>
      <c r="S251" s="186"/>
    </row>
    <row r="252" ht="70.5" customHeight="1">
      <c r="B252" s="184"/>
      <c r="C252" s="184"/>
      <c r="J252" s="184"/>
      <c r="K252" s="184"/>
      <c r="L252" s="184"/>
      <c r="Q252" s="186"/>
      <c r="R252" s="186"/>
      <c r="S252" s="186"/>
    </row>
    <row r="253" ht="70.5" customHeight="1">
      <c r="B253" s="184"/>
      <c r="C253" s="184"/>
      <c r="J253" s="184"/>
      <c r="K253" s="184"/>
      <c r="L253" s="184"/>
      <c r="Q253" s="186"/>
      <c r="R253" s="186"/>
      <c r="S253" s="186"/>
    </row>
    <row r="254" ht="70.5" customHeight="1">
      <c r="B254" s="184"/>
      <c r="C254" s="184"/>
      <c r="J254" s="184"/>
      <c r="K254" s="184"/>
      <c r="L254" s="184"/>
      <c r="Q254" s="186"/>
      <c r="R254" s="186"/>
      <c r="S254" s="186"/>
    </row>
    <row r="255" ht="70.5" customHeight="1">
      <c r="B255" s="184"/>
      <c r="C255" s="184"/>
      <c r="J255" s="184"/>
      <c r="K255" s="184"/>
      <c r="L255" s="184"/>
      <c r="Q255" s="186"/>
      <c r="R255" s="186"/>
      <c r="S255" s="186"/>
    </row>
    <row r="256" ht="70.5" customHeight="1">
      <c r="B256" s="184"/>
      <c r="C256" s="184"/>
      <c r="J256" s="184"/>
      <c r="K256" s="184"/>
      <c r="L256" s="184"/>
      <c r="Q256" s="186"/>
      <c r="R256" s="186"/>
      <c r="S256" s="186"/>
    </row>
    <row r="257" ht="70.5" customHeight="1">
      <c r="B257" s="184"/>
      <c r="C257" s="184"/>
      <c r="J257" s="184"/>
      <c r="K257" s="184"/>
      <c r="L257" s="184"/>
      <c r="Q257" s="186"/>
      <c r="R257" s="186"/>
      <c r="S257" s="186"/>
    </row>
    <row r="258" ht="70.5" customHeight="1">
      <c r="B258" s="184"/>
      <c r="C258" s="184"/>
      <c r="J258" s="184"/>
      <c r="K258" s="184"/>
      <c r="L258" s="184"/>
      <c r="Q258" s="186"/>
      <c r="R258" s="186"/>
      <c r="S258" s="186"/>
    </row>
    <row r="259" ht="70.5" customHeight="1">
      <c r="B259" s="184"/>
      <c r="C259" s="184"/>
      <c r="J259" s="184"/>
      <c r="K259" s="184"/>
      <c r="L259" s="184"/>
      <c r="Q259" s="186"/>
      <c r="R259" s="186"/>
      <c r="S259" s="186"/>
    </row>
    <row r="260" ht="70.5" customHeight="1">
      <c r="B260" s="184"/>
      <c r="C260" s="184"/>
      <c r="J260" s="184"/>
      <c r="K260" s="184"/>
      <c r="L260" s="184"/>
      <c r="Q260" s="186"/>
      <c r="R260" s="186"/>
      <c r="S260" s="186"/>
    </row>
    <row r="261" ht="70.5" customHeight="1">
      <c r="B261" s="184"/>
      <c r="C261" s="184"/>
      <c r="J261" s="184"/>
      <c r="K261" s="184"/>
      <c r="L261" s="184"/>
      <c r="Q261" s="186"/>
      <c r="R261" s="186"/>
      <c r="S261" s="186"/>
    </row>
    <row r="262" ht="70.5" customHeight="1">
      <c r="B262" s="184"/>
      <c r="C262" s="184"/>
      <c r="J262" s="184"/>
      <c r="K262" s="184"/>
      <c r="L262" s="184"/>
      <c r="Q262" s="186"/>
      <c r="R262" s="186"/>
      <c r="S262" s="186"/>
    </row>
    <row r="263" ht="70.5" customHeight="1">
      <c r="B263" s="184"/>
      <c r="C263" s="184"/>
      <c r="J263" s="184"/>
      <c r="K263" s="184"/>
      <c r="L263" s="184"/>
      <c r="Q263" s="186"/>
      <c r="R263" s="186"/>
      <c r="S263" s="186"/>
    </row>
    <row r="264" ht="70.5" customHeight="1">
      <c r="B264" s="184"/>
      <c r="C264" s="184"/>
      <c r="J264" s="184"/>
      <c r="K264" s="184"/>
      <c r="L264" s="184"/>
      <c r="Q264" s="186"/>
      <c r="R264" s="186"/>
      <c r="S264" s="186"/>
    </row>
    <row r="265" ht="70.5" customHeight="1">
      <c r="B265" s="184"/>
      <c r="C265" s="184"/>
      <c r="J265" s="184"/>
      <c r="K265" s="184"/>
      <c r="L265" s="184"/>
      <c r="Q265" s="186"/>
      <c r="R265" s="186"/>
      <c r="S265" s="186"/>
    </row>
    <row r="266" ht="70.5" customHeight="1">
      <c r="B266" s="184"/>
      <c r="C266" s="184"/>
      <c r="J266" s="184"/>
      <c r="K266" s="184"/>
      <c r="L266" s="184"/>
      <c r="Q266" s="186"/>
      <c r="R266" s="186"/>
      <c r="S266" s="186"/>
    </row>
    <row r="267" ht="70.5" customHeight="1">
      <c r="B267" s="184"/>
      <c r="C267" s="184"/>
      <c r="J267" s="184"/>
      <c r="K267" s="184"/>
      <c r="L267" s="184"/>
      <c r="Q267" s="186"/>
      <c r="R267" s="186"/>
      <c r="S267" s="186"/>
    </row>
    <row r="268" ht="70.5" customHeight="1">
      <c r="B268" s="184"/>
      <c r="C268" s="184"/>
      <c r="J268" s="184"/>
      <c r="K268" s="184"/>
      <c r="L268" s="184"/>
      <c r="Q268" s="186"/>
      <c r="R268" s="186"/>
      <c r="S268" s="186"/>
    </row>
    <row r="269" ht="70.5" customHeight="1">
      <c r="B269" s="184"/>
      <c r="C269" s="184"/>
      <c r="J269" s="184"/>
      <c r="K269" s="184"/>
      <c r="L269" s="184"/>
      <c r="Q269" s="186"/>
      <c r="R269" s="186"/>
      <c r="S269" s="186"/>
    </row>
    <row r="270" ht="70.5" customHeight="1">
      <c r="B270" s="184"/>
      <c r="C270" s="184"/>
      <c r="J270" s="184"/>
      <c r="K270" s="184"/>
      <c r="L270" s="184"/>
      <c r="Q270" s="186"/>
      <c r="R270" s="186"/>
      <c r="S270" s="186"/>
    </row>
    <row r="271" ht="70.5" customHeight="1">
      <c r="B271" s="184"/>
      <c r="C271" s="184"/>
      <c r="J271" s="184"/>
      <c r="K271" s="184"/>
      <c r="L271" s="184"/>
      <c r="Q271" s="186"/>
      <c r="R271" s="186"/>
      <c r="S271" s="186"/>
    </row>
    <row r="272" ht="70.5" customHeight="1">
      <c r="B272" s="184"/>
      <c r="C272" s="184"/>
      <c r="J272" s="184"/>
      <c r="K272" s="184"/>
      <c r="L272" s="184"/>
      <c r="Q272" s="186"/>
      <c r="R272" s="186"/>
      <c r="S272" s="186"/>
    </row>
    <row r="273" ht="70.5" customHeight="1">
      <c r="B273" s="184"/>
      <c r="C273" s="184"/>
      <c r="J273" s="184"/>
      <c r="K273" s="184"/>
      <c r="L273" s="184"/>
      <c r="Q273" s="186"/>
      <c r="R273" s="186"/>
      <c r="S273" s="186"/>
    </row>
    <row r="274" ht="70.5" customHeight="1">
      <c r="B274" s="184"/>
      <c r="C274" s="184"/>
      <c r="J274" s="184"/>
      <c r="K274" s="184"/>
      <c r="L274" s="184"/>
      <c r="Q274" s="186"/>
      <c r="R274" s="186"/>
      <c r="S274" s="186"/>
    </row>
    <row r="275" ht="70.5" customHeight="1">
      <c r="B275" s="184"/>
      <c r="C275" s="184"/>
      <c r="J275" s="184"/>
      <c r="K275" s="184"/>
      <c r="L275" s="184"/>
      <c r="Q275" s="186"/>
      <c r="R275" s="186"/>
      <c r="S275" s="186"/>
    </row>
    <row r="276" ht="70.5" customHeight="1">
      <c r="B276" s="184"/>
      <c r="C276" s="184"/>
      <c r="J276" s="184"/>
      <c r="K276" s="184"/>
      <c r="L276" s="184"/>
      <c r="Q276" s="186"/>
      <c r="R276" s="186"/>
      <c r="S276" s="186"/>
    </row>
    <row r="277" ht="70.5" customHeight="1">
      <c r="B277" s="184"/>
      <c r="C277" s="184"/>
      <c r="J277" s="184"/>
      <c r="K277" s="184"/>
      <c r="L277" s="184"/>
      <c r="Q277" s="186"/>
      <c r="R277" s="186"/>
      <c r="S277" s="186"/>
    </row>
    <row r="278" ht="70.5" customHeight="1">
      <c r="B278" s="184"/>
      <c r="C278" s="184"/>
      <c r="J278" s="184"/>
      <c r="K278" s="184"/>
      <c r="L278" s="184"/>
      <c r="Q278" s="186"/>
      <c r="R278" s="186"/>
      <c r="S278" s="186"/>
    </row>
    <row r="279" ht="70.5" customHeight="1">
      <c r="B279" s="184"/>
      <c r="C279" s="184"/>
      <c r="J279" s="184"/>
      <c r="K279" s="184"/>
      <c r="L279" s="184"/>
      <c r="Q279" s="186"/>
      <c r="R279" s="186"/>
      <c r="S279" s="186"/>
    </row>
    <row r="280" ht="70.5" customHeight="1">
      <c r="B280" s="184"/>
      <c r="C280" s="184"/>
      <c r="J280" s="184"/>
      <c r="K280" s="184"/>
      <c r="L280" s="184"/>
      <c r="Q280" s="186"/>
      <c r="R280" s="186"/>
      <c r="S280" s="186"/>
    </row>
    <row r="281" ht="70.5" customHeight="1">
      <c r="B281" s="184"/>
      <c r="C281" s="184"/>
      <c r="J281" s="184"/>
      <c r="K281" s="184"/>
      <c r="L281" s="184"/>
      <c r="Q281" s="186"/>
      <c r="R281" s="186"/>
      <c r="S281" s="186"/>
    </row>
    <row r="282" ht="70.5" customHeight="1">
      <c r="B282" s="184"/>
      <c r="C282" s="184"/>
      <c r="J282" s="184"/>
      <c r="K282" s="184"/>
      <c r="L282" s="184"/>
      <c r="Q282" s="186"/>
      <c r="R282" s="186"/>
      <c r="S282" s="186"/>
    </row>
    <row r="283" ht="70.5" customHeight="1">
      <c r="B283" s="184"/>
      <c r="C283" s="184"/>
      <c r="J283" s="184"/>
      <c r="K283" s="184"/>
      <c r="L283" s="184"/>
      <c r="Q283" s="186"/>
      <c r="R283" s="186"/>
      <c r="S283" s="186"/>
    </row>
    <row r="284" ht="70.5" customHeight="1">
      <c r="B284" s="184"/>
      <c r="C284" s="184"/>
      <c r="J284" s="184"/>
      <c r="K284" s="184"/>
      <c r="L284" s="184"/>
      <c r="Q284" s="186"/>
      <c r="R284" s="186"/>
      <c r="S284" s="186"/>
    </row>
    <row r="285" ht="70.5" customHeight="1">
      <c r="B285" s="184"/>
      <c r="C285" s="184"/>
      <c r="J285" s="184"/>
      <c r="K285" s="184"/>
      <c r="L285" s="184"/>
      <c r="Q285" s="186"/>
      <c r="R285" s="186"/>
      <c r="S285" s="186"/>
    </row>
    <row r="286" ht="70.5" customHeight="1">
      <c r="B286" s="184"/>
      <c r="C286" s="184"/>
      <c r="J286" s="184"/>
      <c r="K286" s="184"/>
      <c r="L286" s="184"/>
      <c r="Q286" s="186"/>
      <c r="R286" s="186"/>
      <c r="S286" s="186"/>
    </row>
    <row r="287" ht="70.5" customHeight="1">
      <c r="B287" s="184"/>
      <c r="C287" s="184"/>
      <c r="J287" s="184"/>
      <c r="K287" s="184"/>
      <c r="L287" s="184"/>
      <c r="Q287" s="186"/>
      <c r="R287" s="186"/>
      <c r="S287" s="186"/>
    </row>
    <row r="288" ht="70.5" customHeight="1">
      <c r="B288" s="184"/>
      <c r="C288" s="184"/>
      <c r="J288" s="184"/>
      <c r="K288" s="184"/>
      <c r="L288" s="184"/>
      <c r="Q288" s="186"/>
      <c r="R288" s="186"/>
      <c r="S288" s="186"/>
    </row>
    <row r="289" ht="70.5" customHeight="1">
      <c r="B289" s="184"/>
      <c r="C289" s="184"/>
      <c r="J289" s="184"/>
      <c r="K289" s="184"/>
      <c r="L289" s="184"/>
      <c r="Q289" s="186"/>
      <c r="R289" s="186"/>
      <c r="S289" s="186"/>
    </row>
    <row r="290" ht="70.5" customHeight="1">
      <c r="B290" s="184"/>
      <c r="C290" s="184"/>
      <c r="J290" s="184"/>
      <c r="K290" s="184"/>
      <c r="L290" s="184"/>
      <c r="Q290" s="186"/>
      <c r="R290" s="186"/>
      <c r="S290" s="186"/>
    </row>
    <row r="291" ht="70.5" customHeight="1">
      <c r="B291" s="184"/>
      <c r="C291" s="184"/>
      <c r="J291" s="184"/>
      <c r="K291" s="184"/>
      <c r="L291" s="184"/>
      <c r="Q291" s="186"/>
      <c r="R291" s="186"/>
      <c r="S291" s="186"/>
    </row>
    <row r="292" ht="70.5" customHeight="1">
      <c r="B292" s="184"/>
      <c r="C292" s="184"/>
      <c r="J292" s="184"/>
      <c r="K292" s="184"/>
      <c r="L292" s="184"/>
      <c r="Q292" s="186"/>
      <c r="R292" s="186"/>
      <c r="S292" s="186"/>
    </row>
    <row r="293" ht="70.5" customHeight="1">
      <c r="B293" s="184"/>
      <c r="C293" s="184"/>
      <c r="J293" s="184"/>
      <c r="K293" s="184"/>
      <c r="L293" s="184"/>
      <c r="Q293" s="186"/>
      <c r="R293" s="186"/>
      <c r="S293" s="186"/>
    </row>
    <row r="294" ht="70.5" customHeight="1">
      <c r="B294" s="184"/>
      <c r="C294" s="184"/>
      <c r="J294" s="184"/>
      <c r="K294" s="184"/>
      <c r="L294" s="184"/>
      <c r="Q294" s="186"/>
      <c r="R294" s="186"/>
      <c r="S294" s="186"/>
    </row>
    <row r="295" ht="70.5" customHeight="1">
      <c r="B295" s="184"/>
      <c r="C295" s="184"/>
      <c r="J295" s="184"/>
      <c r="K295" s="184"/>
      <c r="L295" s="184"/>
      <c r="Q295" s="186"/>
      <c r="R295" s="186"/>
      <c r="S295" s="186"/>
    </row>
    <row r="296" ht="70.5" customHeight="1">
      <c r="B296" s="184"/>
      <c r="C296" s="184"/>
      <c r="J296" s="184"/>
      <c r="K296" s="184"/>
      <c r="L296" s="184"/>
      <c r="Q296" s="186"/>
      <c r="R296" s="186"/>
      <c r="S296" s="186"/>
    </row>
    <row r="297" ht="70.5" customHeight="1">
      <c r="B297" s="184"/>
      <c r="C297" s="184"/>
      <c r="J297" s="184"/>
      <c r="K297" s="184"/>
      <c r="L297" s="184"/>
      <c r="Q297" s="186"/>
      <c r="R297" s="186"/>
      <c r="S297" s="186"/>
    </row>
    <row r="298" ht="70.5" customHeight="1">
      <c r="B298" s="184"/>
      <c r="C298" s="184"/>
      <c r="J298" s="184"/>
      <c r="K298" s="184"/>
      <c r="L298" s="184"/>
      <c r="Q298" s="186"/>
      <c r="R298" s="186"/>
      <c r="S298" s="186"/>
    </row>
    <row r="299" ht="70.5" customHeight="1">
      <c r="B299" s="184"/>
      <c r="C299" s="184"/>
      <c r="J299" s="184"/>
      <c r="K299" s="184"/>
      <c r="L299" s="184"/>
      <c r="Q299" s="186"/>
      <c r="R299" s="186"/>
      <c r="S299" s="186"/>
    </row>
    <row r="300" ht="70.5" customHeight="1">
      <c r="B300" s="184"/>
      <c r="C300" s="184"/>
      <c r="J300" s="184"/>
      <c r="K300" s="184"/>
      <c r="L300" s="184"/>
      <c r="Q300" s="186"/>
      <c r="R300" s="186"/>
      <c r="S300" s="186"/>
    </row>
    <row r="301" ht="70.5" customHeight="1">
      <c r="B301" s="184"/>
      <c r="C301" s="184"/>
      <c r="J301" s="184"/>
      <c r="K301" s="184"/>
      <c r="L301" s="184"/>
      <c r="Q301" s="186"/>
      <c r="R301" s="186"/>
      <c r="S301" s="186"/>
    </row>
    <row r="302" ht="70.5" customHeight="1">
      <c r="B302" s="184"/>
      <c r="C302" s="184"/>
      <c r="J302" s="184"/>
      <c r="K302" s="184"/>
      <c r="L302" s="184"/>
      <c r="Q302" s="186"/>
      <c r="R302" s="186"/>
      <c r="S302" s="186"/>
    </row>
    <row r="303" ht="70.5" customHeight="1">
      <c r="B303" s="184"/>
      <c r="C303" s="184"/>
      <c r="J303" s="184"/>
      <c r="K303" s="184"/>
      <c r="L303" s="184"/>
      <c r="Q303" s="186"/>
      <c r="R303" s="186"/>
      <c r="S303" s="186"/>
    </row>
    <row r="304" ht="70.5" customHeight="1">
      <c r="B304" s="184"/>
      <c r="C304" s="184"/>
      <c r="J304" s="184"/>
      <c r="K304" s="184"/>
      <c r="L304" s="184"/>
      <c r="Q304" s="186"/>
      <c r="R304" s="186"/>
      <c r="S304" s="186"/>
    </row>
    <row r="305" ht="70.5" customHeight="1">
      <c r="B305" s="184"/>
      <c r="C305" s="184"/>
      <c r="J305" s="184"/>
      <c r="K305" s="184"/>
      <c r="L305" s="184"/>
      <c r="Q305" s="186"/>
      <c r="R305" s="186"/>
      <c r="S305" s="186"/>
    </row>
    <row r="306" ht="70.5" customHeight="1">
      <c r="B306" s="184"/>
      <c r="C306" s="184"/>
      <c r="J306" s="184"/>
      <c r="K306" s="184"/>
      <c r="L306" s="184"/>
      <c r="Q306" s="186"/>
      <c r="R306" s="186"/>
      <c r="S306" s="186"/>
    </row>
    <row r="307" ht="70.5" customHeight="1">
      <c r="B307" s="184"/>
      <c r="C307" s="184"/>
      <c r="J307" s="184"/>
      <c r="K307" s="184"/>
      <c r="L307" s="184"/>
      <c r="Q307" s="186"/>
      <c r="R307" s="186"/>
      <c r="S307" s="186"/>
    </row>
    <row r="308" ht="70.5" customHeight="1">
      <c r="B308" s="184"/>
      <c r="C308" s="184"/>
      <c r="J308" s="184"/>
      <c r="K308" s="184"/>
      <c r="L308" s="184"/>
      <c r="Q308" s="186"/>
      <c r="R308" s="186"/>
      <c r="S308" s="186"/>
    </row>
    <row r="309" ht="70.5" customHeight="1">
      <c r="B309" s="184"/>
      <c r="C309" s="184"/>
      <c r="J309" s="184"/>
      <c r="K309" s="184"/>
      <c r="L309" s="184"/>
      <c r="Q309" s="186"/>
      <c r="R309" s="186"/>
      <c r="S309" s="186"/>
    </row>
    <row r="310" ht="70.5" customHeight="1">
      <c r="B310" s="184"/>
      <c r="C310" s="184"/>
      <c r="J310" s="184"/>
      <c r="K310" s="184"/>
      <c r="L310" s="184"/>
      <c r="Q310" s="186"/>
      <c r="R310" s="186"/>
      <c r="S310" s="186"/>
    </row>
    <row r="311" ht="70.5" customHeight="1">
      <c r="B311" s="184"/>
      <c r="C311" s="184"/>
      <c r="J311" s="184"/>
      <c r="K311" s="184"/>
      <c r="L311" s="184"/>
      <c r="Q311" s="186"/>
      <c r="R311" s="186"/>
      <c r="S311" s="186"/>
    </row>
    <row r="312" ht="70.5" customHeight="1">
      <c r="B312" s="184"/>
      <c r="C312" s="184"/>
      <c r="J312" s="184"/>
      <c r="K312" s="184"/>
      <c r="L312" s="184"/>
      <c r="Q312" s="186"/>
      <c r="R312" s="186"/>
      <c r="S312" s="186"/>
    </row>
    <row r="313" ht="70.5" customHeight="1">
      <c r="B313" s="184"/>
      <c r="C313" s="184"/>
      <c r="J313" s="184"/>
      <c r="K313" s="184"/>
      <c r="L313" s="184"/>
      <c r="Q313" s="186"/>
      <c r="R313" s="186"/>
      <c r="S313" s="186"/>
    </row>
    <row r="314" ht="70.5" customHeight="1">
      <c r="B314" s="184"/>
      <c r="C314" s="184"/>
      <c r="J314" s="184"/>
      <c r="K314" s="184"/>
      <c r="L314" s="184"/>
      <c r="Q314" s="186"/>
      <c r="R314" s="186"/>
      <c r="S314" s="186"/>
    </row>
    <row r="315" ht="70.5" customHeight="1">
      <c r="B315" s="184"/>
      <c r="C315" s="184"/>
      <c r="J315" s="184"/>
      <c r="K315" s="184"/>
      <c r="L315" s="184"/>
      <c r="Q315" s="186"/>
      <c r="R315" s="186"/>
      <c r="S315" s="186"/>
    </row>
    <row r="316" ht="70.5" customHeight="1">
      <c r="B316" s="184"/>
      <c r="C316" s="184"/>
      <c r="J316" s="184"/>
      <c r="K316" s="184"/>
      <c r="L316" s="184"/>
      <c r="Q316" s="186"/>
      <c r="R316" s="186"/>
      <c r="S316" s="186"/>
    </row>
    <row r="317" ht="70.5" customHeight="1">
      <c r="B317" s="184"/>
      <c r="C317" s="184"/>
      <c r="J317" s="184"/>
      <c r="K317" s="184"/>
      <c r="L317" s="184"/>
      <c r="Q317" s="186"/>
      <c r="R317" s="186"/>
      <c r="S317" s="186"/>
    </row>
    <row r="318" ht="70.5" customHeight="1">
      <c r="B318" s="184"/>
      <c r="C318" s="184"/>
      <c r="J318" s="184"/>
      <c r="K318" s="184"/>
      <c r="L318" s="184"/>
      <c r="Q318" s="186"/>
      <c r="R318" s="186"/>
      <c r="S318" s="186"/>
    </row>
    <row r="319" ht="70.5" customHeight="1">
      <c r="B319" s="184"/>
      <c r="C319" s="184"/>
      <c r="J319" s="184"/>
      <c r="K319" s="184"/>
      <c r="L319" s="184"/>
      <c r="Q319" s="186"/>
      <c r="R319" s="186"/>
      <c r="S319" s="186"/>
    </row>
    <row r="320" ht="70.5" customHeight="1">
      <c r="B320" s="184"/>
      <c r="C320" s="184"/>
      <c r="J320" s="184"/>
      <c r="K320" s="184"/>
      <c r="L320" s="184"/>
      <c r="Q320" s="186"/>
      <c r="R320" s="186"/>
      <c r="S320" s="186"/>
    </row>
    <row r="321" ht="70.5" customHeight="1">
      <c r="B321" s="184"/>
      <c r="C321" s="184"/>
      <c r="J321" s="184"/>
      <c r="K321" s="184"/>
      <c r="L321" s="184"/>
      <c r="Q321" s="186"/>
      <c r="R321" s="186"/>
      <c r="S321" s="186"/>
    </row>
    <row r="322" ht="70.5" customHeight="1">
      <c r="B322" s="184"/>
      <c r="C322" s="184"/>
      <c r="J322" s="184"/>
      <c r="K322" s="184"/>
      <c r="L322" s="184"/>
      <c r="Q322" s="186"/>
      <c r="R322" s="186"/>
      <c r="S322" s="186"/>
    </row>
    <row r="323" ht="70.5" customHeight="1">
      <c r="B323" s="184"/>
      <c r="C323" s="184"/>
      <c r="J323" s="184"/>
      <c r="K323" s="184"/>
      <c r="L323" s="184"/>
      <c r="Q323" s="186"/>
      <c r="R323" s="186"/>
      <c r="S323" s="186"/>
    </row>
    <row r="324" ht="70.5" customHeight="1">
      <c r="B324" s="184"/>
      <c r="C324" s="184"/>
      <c r="J324" s="184"/>
      <c r="K324" s="184"/>
      <c r="L324" s="184"/>
      <c r="Q324" s="186"/>
      <c r="R324" s="186"/>
      <c r="S324" s="186"/>
    </row>
    <row r="325" ht="70.5" customHeight="1">
      <c r="B325" s="184"/>
      <c r="C325" s="184"/>
      <c r="J325" s="184"/>
      <c r="K325" s="184"/>
      <c r="L325" s="184"/>
      <c r="Q325" s="186"/>
      <c r="R325" s="186"/>
      <c r="S325" s="186"/>
    </row>
    <row r="326" ht="70.5" customHeight="1">
      <c r="B326" s="184"/>
      <c r="C326" s="184"/>
      <c r="J326" s="184"/>
      <c r="K326" s="184"/>
      <c r="L326" s="184"/>
      <c r="Q326" s="186"/>
      <c r="R326" s="186"/>
      <c r="S326" s="186"/>
    </row>
    <row r="327" ht="70.5" customHeight="1">
      <c r="B327" s="184"/>
      <c r="C327" s="184"/>
      <c r="J327" s="184"/>
      <c r="K327" s="184"/>
      <c r="L327" s="184"/>
      <c r="Q327" s="186"/>
      <c r="R327" s="186"/>
      <c r="S327" s="186"/>
    </row>
    <row r="328" ht="70.5" customHeight="1">
      <c r="B328" s="184"/>
      <c r="C328" s="184"/>
      <c r="J328" s="184"/>
      <c r="K328" s="184"/>
      <c r="L328" s="184"/>
      <c r="Q328" s="186"/>
      <c r="R328" s="186"/>
      <c r="S328" s="186"/>
    </row>
    <row r="329" ht="70.5" customHeight="1">
      <c r="B329" s="184"/>
      <c r="C329" s="184"/>
      <c r="J329" s="184"/>
      <c r="K329" s="184"/>
      <c r="L329" s="184"/>
      <c r="Q329" s="186"/>
      <c r="R329" s="186"/>
      <c r="S329" s="186"/>
    </row>
    <row r="330" ht="70.5" customHeight="1">
      <c r="B330" s="184"/>
      <c r="C330" s="184"/>
      <c r="J330" s="184"/>
      <c r="K330" s="184"/>
      <c r="L330" s="184"/>
      <c r="Q330" s="186"/>
      <c r="R330" s="186"/>
      <c r="S330" s="186"/>
    </row>
    <row r="331" ht="70.5" customHeight="1">
      <c r="B331" s="184"/>
      <c r="C331" s="184"/>
      <c r="J331" s="184"/>
      <c r="K331" s="184"/>
      <c r="L331" s="184"/>
      <c r="Q331" s="186"/>
      <c r="R331" s="186"/>
      <c r="S331" s="186"/>
    </row>
    <row r="332" ht="70.5" customHeight="1">
      <c r="B332" s="184"/>
      <c r="C332" s="184"/>
      <c r="J332" s="184"/>
      <c r="K332" s="184"/>
      <c r="L332" s="184"/>
      <c r="Q332" s="186"/>
      <c r="R332" s="186"/>
      <c r="S332" s="186"/>
    </row>
    <row r="333" ht="70.5" customHeight="1">
      <c r="B333" s="184"/>
      <c r="C333" s="184"/>
      <c r="J333" s="184"/>
      <c r="K333" s="184"/>
      <c r="L333" s="184"/>
      <c r="Q333" s="186"/>
      <c r="R333" s="186"/>
      <c r="S333" s="186"/>
    </row>
    <row r="334" ht="70.5" customHeight="1">
      <c r="B334" s="184"/>
      <c r="C334" s="184"/>
      <c r="J334" s="184"/>
      <c r="K334" s="184"/>
      <c r="L334" s="184"/>
      <c r="Q334" s="186"/>
      <c r="R334" s="186"/>
      <c r="S334" s="186"/>
    </row>
    <row r="335" ht="70.5" customHeight="1">
      <c r="B335" s="184"/>
      <c r="C335" s="184"/>
      <c r="J335" s="184"/>
      <c r="K335" s="184"/>
      <c r="L335" s="184"/>
      <c r="Q335" s="186"/>
      <c r="R335" s="186"/>
      <c r="S335" s="186"/>
    </row>
    <row r="336" ht="70.5" customHeight="1">
      <c r="B336" s="184"/>
      <c r="C336" s="184"/>
      <c r="J336" s="184"/>
      <c r="K336" s="184"/>
      <c r="L336" s="184"/>
      <c r="Q336" s="186"/>
      <c r="R336" s="186"/>
      <c r="S336" s="186"/>
    </row>
    <row r="337" ht="70.5" customHeight="1">
      <c r="B337" s="184"/>
      <c r="C337" s="184"/>
      <c r="J337" s="184"/>
      <c r="K337" s="184"/>
      <c r="L337" s="184"/>
      <c r="Q337" s="186"/>
      <c r="R337" s="186"/>
      <c r="S337" s="186"/>
    </row>
    <row r="338" ht="70.5" customHeight="1">
      <c r="B338" s="184"/>
      <c r="C338" s="184"/>
      <c r="J338" s="184"/>
      <c r="K338" s="184"/>
      <c r="L338" s="184"/>
      <c r="Q338" s="186"/>
      <c r="R338" s="186"/>
      <c r="S338" s="186"/>
    </row>
    <row r="339" ht="70.5" customHeight="1">
      <c r="B339" s="184"/>
      <c r="C339" s="184"/>
      <c r="J339" s="184"/>
      <c r="K339" s="184"/>
      <c r="L339" s="184"/>
      <c r="Q339" s="186"/>
      <c r="R339" s="186"/>
      <c r="S339" s="186"/>
    </row>
    <row r="340" ht="70.5" customHeight="1">
      <c r="B340" s="184"/>
      <c r="C340" s="184"/>
      <c r="J340" s="184"/>
      <c r="K340" s="184"/>
      <c r="L340" s="184"/>
      <c r="Q340" s="186"/>
      <c r="R340" s="186"/>
      <c r="S340" s="186"/>
    </row>
    <row r="341" ht="70.5" customHeight="1">
      <c r="B341" s="184"/>
      <c r="C341" s="184"/>
      <c r="J341" s="184"/>
      <c r="K341" s="184"/>
      <c r="L341" s="184"/>
      <c r="Q341" s="186"/>
      <c r="R341" s="186"/>
      <c r="S341" s="186"/>
    </row>
    <row r="342" ht="70.5" customHeight="1">
      <c r="B342" s="184"/>
      <c r="C342" s="184"/>
      <c r="J342" s="184"/>
      <c r="K342" s="184"/>
      <c r="L342" s="184"/>
      <c r="Q342" s="186"/>
      <c r="R342" s="186"/>
      <c r="S342" s="186"/>
    </row>
    <row r="343" ht="70.5" customHeight="1">
      <c r="B343" s="184"/>
      <c r="C343" s="184"/>
      <c r="J343" s="184"/>
      <c r="K343" s="184"/>
      <c r="L343" s="184"/>
      <c r="Q343" s="186"/>
      <c r="R343" s="186"/>
      <c r="S343" s="186"/>
    </row>
    <row r="344" ht="70.5" customHeight="1">
      <c r="B344" s="184"/>
      <c r="C344" s="184"/>
      <c r="J344" s="184"/>
      <c r="K344" s="184"/>
      <c r="L344" s="184"/>
      <c r="Q344" s="186"/>
      <c r="R344" s="186"/>
      <c r="S344" s="186"/>
    </row>
    <row r="345" ht="70.5" customHeight="1">
      <c r="B345" s="184"/>
      <c r="C345" s="184"/>
      <c r="J345" s="184"/>
      <c r="K345" s="184"/>
      <c r="L345" s="184"/>
      <c r="Q345" s="186"/>
      <c r="R345" s="186"/>
      <c r="S345" s="186"/>
    </row>
    <row r="346" ht="70.5" customHeight="1">
      <c r="B346" s="184"/>
      <c r="C346" s="184"/>
      <c r="J346" s="184"/>
      <c r="K346" s="184"/>
      <c r="L346" s="184"/>
      <c r="Q346" s="186"/>
      <c r="R346" s="186"/>
      <c r="S346" s="186"/>
    </row>
    <row r="347" ht="70.5" customHeight="1">
      <c r="B347" s="184"/>
      <c r="C347" s="184"/>
      <c r="J347" s="184"/>
      <c r="K347" s="184"/>
      <c r="L347" s="184"/>
      <c r="Q347" s="186"/>
      <c r="R347" s="186"/>
      <c r="S347" s="186"/>
    </row>
    <row r="348" ht="70.5" customHeight="1">
      <c r="B348" s="184"/>
      <c r="C348" s="184"/>
      <c r="J348" s="184"/>
      <c r="K348" s="184"/>
      <c r="L348" s="184"/>
      <c r="Q348" s="186"/>
      <c r="R348" s="186"/>
      <c r="S348" s="186"/>
    </row>
    <row r="349" ht="70.5" customHeight="1">
      <c r="B349" s="184"/>
      <c r="C349" s="184"/>
      <c r="J349" s="184"/>
      <c r="K349" s="184"/>
      <c r="L349" s="184"/>
      <c r="Q349" s="186"/>
      <c r="R349" s="186"/>
      <c r="S349" s="186"/>
    </row>
    <row r="350" ht="70.5" customHeight="1">
      <c r="B350" s="184"/>
      <c r="C350" s="184"/>
      <c r="J350" s="184"/>
      <c r="K350" s="184"/>
      <c r="L350" s="184"/>
      <c r="Q350" s="186"/>
      <c r="R350" s="186"/>
      <c r="S350" s="186"/>
    </row>
    <row r="351" ht="70.5" customHeight="1">
      <c r="B351" s="184"/>
      <c r="C351" s="184"/>
      <c r="J351" s="184"/>
      <c r="K351" s="184"/>
      <c r="L351" s="184"/>
      <c r="Q351" s="186"/>
      <c r="R351" s="186"/>
      <c r="S351" s="186"/>
    </row>
    <row r="352" ht="70.5" customHeight="1">
      <c r="B352" s="184"/>
      <c r="C352" s="184"/>
      <c r="J352" s="184"/>
      <c r="K352" s="184"/>
      <c r="L352" s="184"/>
      <c r="Q352" s="186"/>
      <c r="R352" s="186"/>
      <c r="S352" s="186"/>
    </row>
    <row r="353" ht="70.5" customHeight="1">
      <c r="B353" s="184"/>
      <c r="C353" s="184"/>
      <c r="J353" s="184"/>
      <c r="K353" s="184"/>
      <c r="L353" s="184"/>
      <c r="Q353" s="186"/>
      <c r="R353" s="186"/>
      <c r="S353" s="186"/>
    </row>
    <row r="354" ht="70.5" customHeight="1">
      <c r="B354" s="184"/>
      <c r="C354" s="184"/>
      <c r="J354" s="184"/>
      <c r="K354" s="184"/>
      <c r="L354" s="184"/>
      <c r="Q354" s="186"/>
      <c r="R354" s="186"/>
      <c r="S354" s="186"/>
    </row>
    <row r="355" ht="70.5" customHeight="1">
      <c r="B355" s="184"/>
      <c r="C355" s="184"/>
      <c r="J355" s="184"/>
      <c r="K355" s="184"/>
      <c r="L355" s="184"/>
      <c r="Q355" s="186"/>
      <c r="R355" s="186"/>
      <c r="S355" s="186"/>
    </row>
    <row r="356" ht="70.5" customHeight="1">
      <c r="B356" s="184"/>
      <c r="C356" s="184"/>
      <c r="J356" s="184"/>
      <c r="K356" s="184"/>
      <c r="L356" s="184"/>
      <c r="Q356" s="186"/>
      <c r="R356" s="186"/>
      <c r="S356" s="186"/>
    </row>
    <row r="357" ht="70.5" customHeight="1">
      <c r="B357" s="184"/>
      <c r="C357" s="184"/>
      <c r="J357" s="184"/>
      <c r="K357" s="184"/>
      <c r="L357" s="184"/>
      <c r="Q357" s="186"/>
      <c r="R357" s="186"/>
      <c r="S357" s="186"/>
    </row>
    <row r="358" ht="70.5" customHeight="1">
      <c r="B358" s="184"/>
      <c r="C358" s="184"/>
      <c r="J358" s="184"/>
      <c r="K358" s="184"/>
      <c r="L358" s="184"/>
      <c r="Q358" s="186"/>
      <c r="R358" s="186"/>
      <c r="S358" s="186"/>
    </row>
    <row r="359" ht="70.5" customHeight="1">
      <c r="B359" s="184"/>
      <c r="C359" s="184"/>
      <c r="J359" s="184"/>
      <c r="K359" s="184"/>
      <c r="L359" s="184"/>
      <c r="Q359" s="186"/>
      <c r="R359" s="186"/>
      <c r="S359" s="186"/>
    </row>
    <row r="360" ht="70.5" customHeight="1">
      <c r="B360" s="184"/>
      <c r="C360" s="184"/>
      <c r="J360" s="184"/>
      <c r="K360" s="184"/>
      <c r="L360" s="184"/>
      <c r="Q360" s="186"/>
      <c r="R360" s="186"/>
      <c r="S360" s="186"/>
    </row>
    <row r="361" ht="70.5" customHeight="1">
      <c r="B361" s="184"/>
      <c r="C361" s="184"/>
      <c r="J361" s="184"/>
      <c r="K361" s="184"/>
      <c r="L361" s="184"/>
      <c r="Q361" s="186"/>
      <c r="R361" s="186"/>
      <c r="S361" s="186"/>
    </row>
    <row r="362" ht="70.5" customHeight="1">
      <c r="B362" s="184"/>
      <c r="C362" s="184"/>
      <c r="J362" s="184"/>
      <c r="K362" s="184"/>
      <c r="L362" s="184"/>
      <c r="Q362" s="186"/>
      <c r="R362" s="186"/>
      <c r="S362" s="186"/>
    </row>
    <row r="363" ht="70.5" customHeight="1">
      <c r="B363" s="184"/>
      <c r="C363" s="184"/>
      <c r="J363" s="184"/>
      <c r="K363" s="184"/>
      <c r="L363" s="184"/>
      <c r="Q363" s="186"/>
      <c r="R363" s="186"/>
      <c r="S363" s="186"/>
    </row>
    <row r="364" ht="70.5" customHeight="1">
      <c r="B364" s="184"/>
      <c r="C364" s="184"/>
      <c r="J364" s="184"/>
      <c r="K364" s="184"/>
      <c r="L364" s="184"/>
      <c r="Q364" s="186"/>
      <c r="R364" s="186"/>
      <c r="S364" s="186"/>
    </row>
    <row r="365" ht="70.5" customHeight="1">
      <c r="B365" s="184"/>
      <c r="C365" s="184"/>
      <c r="J365" s="184"/>
      <c r="K365" s="184"/>
      <c r="L365" s="184"/>
      <c r="Q365" s="186"/>
      <c r="R365" s="186"/>
      <c r="S365" s="186"/>
    </row>
    <row r="366" ht="70.5" customHeight="1">
      <c r="B366" s="184"/>
      <c r="C366" s="184"/>
      <c r="J366" s="184"/>
      <c r="K366" s="184"/>
      <c r="L366" s="184"/>
      <c r="Q366" s="186"/>
      <c r="R366" s="186"/>
      <c r="S366" s="186"/>
    </row>
    <row r="367" ht="70.5" customHeight="1">
      <c r="B367" s="184"/>
      <c r="C367" s="184"/>
      <c r="J367" s="184"/>
      <c r="K367" s="184"/>
      <c r="L367" s="184"/>
      <c r="Q367" s="186"/>
      <c r="R367" s="186"/>
      <c r="S367" s="186"/>
    </row>
    <row r="368" ht="70.5" customHeight="1">
      <c r="B368" s="184"/>
      <c r="C368" s="184"/>
      <c r="J368" s="184"/>
      <c r="K368" s="184"/>
      <c r="L368" s="184"/>
      <c r="Q368" s="186"/>
      <c r="R368" s="186"/>
      <c r="S368" s="186"/>
    </row>
    <row r="369" ht="70.5" customHeight="1">
      <c r="B369" s="184"/>
      <c r="C369" s="184"/>
      <c r="J369" s="184"/>
      <c r="K369" s="184"/>
      <c r="L369" s="184"/>
      <c r="Q369" s="186"/>
      <c r="R369" s="186"/>
      <c r="S369" s="186"/>
    </row>
    <row r="370" ht="70.5" customHeight="1">
      <c r="B370" s="184"/>
      <c r="C370" s="184"/>
      <c r="J370" s="184"/>
      <c r="K370" s="184"/>
      <c r="L370" s="184"/>
      <c r="Q370" s="186"/>
      <c r="R370" s="186"/>
      <c r="S370" s="186"/>
    </row>
    <row r="371" ht="70.5" customHeight="1">
      <c r="B371" s="184"/>
      <c r="C371" s="184"/>
      <c r="J371" s="184"/>
      <c r="K371" s="184"/>
      <c r="L371" s="184"/>
      <c r="Q371" s="186"/>
      <c r="R371" s="186"/>
      <c r="S371" s="186"/>
    </row>
    <row r="372" ht="70.5" customHeight="1">
      <c r="B372" s="184"/>
      <c r="C372" s="184"/>
      <c r="J372" s="184"/>
      <c r="K372" s="184"/>
      <c r="L372" s="184"/>
      <c r="Q372" s="186"/>
      <c r="R372" s="186"/>
      <c r="S372" s="186"/>
    </row>
    <row r="373" ht="70.5" customHeight="1">
      <c r="B373" s="184"/>
      <c r="C373" s="184"/>
      <c r="J373" s="184"/>
      <c r="K373" s="184"/>
      <c r="L373" s="184"/>
      <c r="Q373" s="186"/>
      <c r="R373" s="186"/>
      <c r="S373" s="186"/>
    </row>
    <row r="374" ht="70.5" customHeight="1">
      <c r="B374" s="184"/>
      <c r="C374" s="184"/>
      <c r="J374" s="184"/>
      <c r="K374" s="184"/>
      <c r="L374" s="184"/>
      <c r="Q374" s="186"/>
      <c r="R374" s="186"/>
      <c r="S374" s="186"/>
    </row>
    <row r="375" ht="70.5" customHeight="1">
      <c r="B375" s="184"/>
      <c r="C375" s="184"/>
      <c r="J375" s="184"/>
      <c r="K375" s="184"/>
      <c r="L375" s="184"/>
      <c r="Q375" s="186"/>
      <c r="R375" s="186"/>
      <c r="S375" s="186"/>
    </row>
    <row r="376" ht="70.5" customHeight="1">
      <c r="B376" s="184"/>
      <c r="C376" s="184"/>
      <c r="J376" s="184"/>
      <c r="K376" s="184"/>
      <c r="L376" s="184"/>
      <c r="Q376" s="186"/>
      <c r="R376" s="186"/>
      <c r="S376" s="186"/>
    </row>
    <row r="377" ht="70.5" customHeight="1">
      <c r="B377" s="184"/>
      <c r="C377" s="184"/>
      <c r="J377" s="184"/>
      <c r="K377" s="184"/>
      <c r="L377" s="184"/>
      <c r="Q377" s="186"/>
      <c r="R377" s="186"/>
      <c r="S377" s="186"/>
    </row>
    <row r="378" ht="70.5" customHeight="1">
      <c r="B378" s="184"/>
      <c r="C378" s="184"/>
      <c r="J378" s="184"/>
      <c r="K378" s="184"/>
      <c r="L378" s="184"/>
      <c r="Q378" s="186"/>
      <c r="R378" s="186"/>
      <c r="S378" s="186"/>
    </row>
    <row r="379" ht="70.5" customHeight="1">
      <c r="B379" s="184"/>
      <c r="C379" s="184"/>
      <c r="J379" s="184"/>
      <c r="K379" s="184"/>
      <c r="L379" s="184"/>
      <c r="Q379" s="186"/>
      <c r="R379" s="186"/>
      <c r="S379" s="186"/>
    </row>
    <row r="380" ht="70.5" customHeight="1">
      <c r="B380" s="184"/>
      <c r="C380" s="184"/>
      <c r="J380" s="184"/>
      <c r="K380" s="184"/>
      <c r="L380" s="184"/>
      <c r="Q380" s="186"/>
      <c r="R380" s="186"/>
      <c r="S380" s="186"/>
    </row>
    <row r="381" ht="70.5" customHeight="1">
      <c r="B381" s="184"/>
      <c r="C381" s="184"/>
      <c r="J381" s="184"/>
      <c r="K381" s="184"/>
      <c r="L381" s="184"/>
      <c r="Q381" s="186"/>
      <c r="R381" s="186"/>
      <c r="S381" s="186"/>
    </row>
    <row r="382" ht="70.5" customHeight="1">
      <c r="B382" s="184"/>
      <c r="C382" s="184"/>
      <c r="J382" s="184"/>
      <c r="K382" s="184"/>
      <c r="L382" s="184"/>
      <c r="Q382" s="186"/>
      <c r="R382" s="186"/>
      <c r="S382" s="186"/>
    </row>
    <row r="383" ht="70.5" customHeight="1">
      <c r="B383" s="184"/>
      <c r="C383" s="184"/>
      <c r="J383" s="184"/>
      <c r="K383" s="184"/>
      <c r="L383" s="184"/>
      <c r="Q383" s="186"/>
      <c r="R383" s="186"/>
      <c r="S383" s="186"/>
    </row>
    <row r="384" ht="70.5" customHeight="1">
      <c r="B384" s="184"/>
      <c r="C384" s="184"/>
      <c r="J384" s="184"/>
      <c r="K384" s="184"/>
      <c r="L384" s="184"/>
      <c r="Q384" s="186"/>
      <c r="R384" s="186"/>
      <c r="S384" s="186"/>
    </row>
    <row r="385" ht="70.5" customHeight="1">
      <c r="B385" s="184"/>
      <c r="C385" s="184"/>
      <c r="J385" s="184"/>
      <c r="K385" s="184"/>
      <c r="L385" s="184"/>
      <c r="Q385" s="186"/>
      <c r="R385" s="186"/>
      <c r="S385" s="186"/>
    </row>
    <row r="386" ht="70.5" customHeight="1">
      <c r="B386" s="184"/>
      <c r="C386" s="184"/>
      <c r="J386" s="184"/>
      <c r="K386" s="184"/>
      <c r="L386" s="184"/>
      <c r="Q386" s="186"/>
      <c r="R386" s="186"/>
      <c r="S386" s="186"/>
    </row>
    <row r="387" ht="70.5" customHeight="1">
      <c r="B387" s="184"/>
      <c r="C387" s="184"/>
      <c r="J387" s="184"/>
      <c r="K387" s="184"/>
      <c r="L387" s="184"/>
      <c r="Q387" s="186"/>
      <c r="R387" s="186"/>
      <c r="S387" s="186"/>
    </row>
    <row r="388" ht="70.5" customHeight="1">
      <c r="B388" s="184"/>
      <c r="C388" s="184"/>
      <c r="J388" s="184"/>
      <c r="K388" s="184"/>
      <c r="L388" s="184"/>
      <c r="Q388" s="186"/>
      <c r="R388" s="186"/>
      <c r="S388" s="186"/>
    </row>
    <row r="389" ht="70.5" customHeight="1">
      <c r="B389" s="184"/>
      <c r="C389" s="184"/>
      <c r="J389" s="184"/>
      <c r="K389" s="184"/>
      <c r="L389" s="184"/>
      <c r="Q389" s="186"/>
      <c r="R389" s="186"/>
      <c r="S389" s="186"/>
    </row>
    <row r="390" ht="70.5" customHeight="1">
      <c r="B390" s="184"/>
      <c r="C390" s="184"/>
      <c r="J390" s="184"/>
      <c r="K390" s="184"/>
      <c r="L390" s="184"/>
      <c r="Q390" s="186"/>
      <c r="R390" s="186"/>
      <c r="S390" s="186"/>
    </row>
    <row r="391" ht="70.5" customHeight="1">
      <c r="B391" s="184"/>
      <c r="C391" s="184"/>
      <c r="J391" s="184"/>
      <c r="K391" s="184"/>
      <c r="L391" s="184"/>
      <c r="Q391" s="186"/>
      <c r="R391" s="186"/>
      <c r="S391" s="186"/>
    </row>
    <row r="392" ht="70.5" customHeight="1">
      <c r="B392" s="184"/>
      <c r="C392" s="184"/>
      <c r="J392" s="184"/>
      <c r="K392" s="184"/>
      <c r="L392" s="184"/>
      <c r="Q392" s="186"/>
      <c r="R392" s="186"/>
      <c r="S392" s="186"/>
    </row>
    <row r="393" ht="70.5" customHeight="1">
      <c r="B393" s="184"/>
      <c r="C393" s="184"/>
      <c r="J393" s="184"/>
      <c r="K393" s="184"/>
      <c r="L393" s="184"/>
      <c r="Q393" s="186"/>
      <c r="R393" s="186"/>
      <c r="S393" s="186"/>
    </row>
    <row r="394" ht="70.5" customHeight="1">
      <c r="B394" s="184"/>
      <c r="C394" s="184"/>
      <c r="J394" s="184"/>
      <c r="K394" s="184"/>
      <c r="L394" s="184"/>
      <c r="Q394" s="186"/>
      <c r="R394" s="186"/>
      <c r="S394" s="186"/>
    </row>
    <row r="395" ht="70.5" customHeight="1">
      <c r="B395" s="184"/>
      <c r="C395" s="184"/>
      <c r="J395" s="184"/>
      <c r="K395" s="184"/>
      <c r="L395" s="184"/>
      <c r="Q395" s="186"/>
      <c r="R395" s="186"/>
      <c r="S395" s="186"/>
    </row>
    <row r="396" ht="70.5" customHeight="1">
      <c r="B396" s="184"/>
      <c r="C396" s="184"/>
      <c r="J396" s="184"/>
      <c r="K396" s="184"/>
      <c r="L396" s="184"/>
      <c r="Q396" s="186"/>
      <c r="R396" s="186"/>
      <c r="S396" s="186"/>
    </row>
    <row r="397" ht="70.5" customHeight="1">
      <c r="B397" s="184"/>
      <c r="C397" s="184"/>
      <c r="J397" s="184"/>
      <c r="K397" s="184"/>
      <c r="L397" s="184"/>
      <c r="Q397" s="186"/>
      <c r="R397" s="186"/>
      <c r="S397" s="186"/>
    </row>
    <row r="398" ht="70.5" customHeight="1">
      <c r="B398" s="184"/>
      <c r="C398" s="184"/>
      <c r="J398" s="184"/>
      <c r="K398" s="184"/>
      <c r="L398" s="184"/>
      <c r="Q398" s="186"/>
      <c r="R398" s="186"/>
      <c r="S398" s="186"/>
    </row>
    <row r="399" ht="70.5" customHeight="1">
      <c r="B399" s="184"/>
      <c r="C399" s="184"/>
      <c r="J399" s="184"/>
      <c r="K399" s="184"/>
      <c r="L399" s="184"/>
      <c r="Q399" s="186"/>
      <c r="R399" s="186"/>
      <c r="S399" s="186"/>
    </row>
    <row r="400" ht="70.5" customHeight="1">
      <c r="B400" s="184"/>
      <c r="C400" s="184"/>
      <c r="J400" s="184"/>
      <c r="K400" s="184"/>
      <c r="L400" s="184"/>
      <c r="Q400" s="186"/>
      <c r="R400" s="186"/>
      <c r="S400" s="186"/>
    </row>
    <row r="401" ht="70.5" customHeight="1">
      <c r="B401" s="184"/>
      <c r="C401" s="184"/>
      <c r="J401" s="184"/>
      <c r="K401" s="184"/>
      <c r="L401" s="184"/>
      <c r="Q401" s="186"/>
      <c r="R401" s="186"/>
      <c r="S401" s="186"/>
    </row>
    <row r="402" ht="70.5" customHeight="1">
      <c r="B402" s="184"/>
      <c r="C402" s="184"/>
      <c r="J402" s="184"/>
      <c r="K402" s="184"/>
      <c r="L402" s="184"/>
      <c r="Q402" s="186"/>
      <c r="R402" s="186"/>
      <c r="S402" s="186"/>
    </row>
    <row r="403" ht="70.5" customHeight="1">
      <c r="B403" s="184"/>
      <c r="C403" s="184"/>
      <c r="J403" s="184"/>
      <c r="K403" s="184"/>
      <c r="L403" s="184"/>
      <c r="Q403" s="186"/>
      <c r="R403" s="186"/>
      <c r="S403" s="186"/>
    </row>
    <row r="404" ht="70.5" customHeight="1">
      <c r="B404" s="184"/>
      <c r="C404" s="184"/>
      <c r="J404" s="184"/>
      <c r="K404" s="184"/>
      <c r="L404" s="184"/>
      <c r="Q404" s="186"/>
      <c r="R404" s="186"/>
      <c r="S404" s="186"/>
    </row>
    <row r="405" ht="70.5" customHeight="1">
      <c r="B405" s="184"/>
      <c r="C405" s="184"/>
      <c r="J405" s="184"/>
      <c r="K405" s="184"/>
      <c r="L405" s="184"/>
      <c r="Q405" s="186"/>
      <c r="R405" s="186"/>
      <c r="S405" s="186"/>
    </row>
    <row r="406" ht="70.5" customHeight="1">
      <c r="B406" s="184"/>
      <c r="C406" s="184"/>
      <c r="J406" s="184"/>
      <c r="K406" s="184"/>
      <c r="L406" s="184"/>
      <c r="Q406" s="186"/>
      <c r="R406" s="186"/>
      <c r="S406" s="186"/>
    </row>
    <row r="407" ht="70.5" customHeight="1">
      <c r="B407" s="184"/>
      <c r="C407" s="184"/>
      <c r="J407" s="184"/>
      <c r="K407" s="184"/>
      <c r="L407" s="184"/>
      <c r="Q407" s="186"/>
      <c r="R407" s="186"/>
      <c r="S407" s="186"/>
    </row>
    <row r="408" ht="70.5" customHeight="1">
      <c r="B408" s="184"/>
      <c r="C408" s="184"/>
      <c r="J408" s="184"/>
      <c r="K408" s="184"/>
      <c r="L408" s="184"/>
      <c r="Q408" s="186"/>
      <c r="R408" s="186"/>
      <c r="S408" s="186"/>
    </row>
    <row r="409" ht="70.5" customHeight="1">
      <c r="B409" s="184"/>
      <c r="C409" s="184"/>
      <c r="J409" s="184"/>
      <c r="K409" s="184"/>
      <c r="L409" s="184"/>
      <c r="Q409" s="186"/>
      <c r="R409" s="186"/>
      <c r="S409" s="186"/>
    </row>
    <row r="410" ht="70.5" customHeight="1">
      <c r="B410" s="184"/>
      <c r="C410" s="184"/>
      <c r="J410" s="184"/>
      <c r="K410" s="184"/>
      <c r="L410" s="184"/>
      <c r="Q410" s="186"/>
      <c r="R410" s="186"/>
      <c r="S410" s="186"/>
    </row>
    <row r="411" ht="70.5" customHeight="1">
      <c r="B411" s="184"/>
      <c r="C411" s="184"/>
      <c r="J411" s="184"/>
      <c r="K411" s="184"/>
      <c r="L411" s="184"/>
      <c r="Q411" s="186"/>
      <c r="R411" s="186"/>
      <c r="S411" s="186"/>
    </row>
    <row r="412" ht="70.5" customHeight="1">
      <c r="B412" s="184"/>
      <c r="C412" s="184"/>
      <c r="J412" s="184"/>
      <c r="K412" s="184"/>
      <c r="L412" s="184"/>
      <c r="Q412" s="186"/>
      <c r="R412" s="186"/>
      <c r="S412" s="186"/>
    </row>
    <row r="413" ht="70.5" customHeight="1">
      <c r="B413" s="184"/>
      <c r="C413" s="184"/>
      <c r="J413" s="184"/>
      <c r="K413" s="184"/>
      <c r="L413" s="184"/>
      <c r="Q413" s="186"/>
      <c r="R413" s="186"/>
      <c r="S413" s="186"/>
    </row>
    <row r="414" ht="70.5" customHeight="1">
      <c r="B414" s="184"/>
      <c r="C414" s="184"/>
      <c r="J414" s="184"/>
      <c r="K414" s="184"/>
      <c r="L414" s="184"/>
      <c r="Q414" s="186"/>
      <c r="R414" s="186"/>
      <c r="S414" s="186"/>
    </row>
    <row r="415" ht="70.5" customHeight="1">
      <c r="B415" s="184"/>
      <c r="C415" s="184"/>
      <c r="J415" s="184"/>
      <c r="K415" s="184"/>
      <c r="L415" s="184"/>
      <c r="Q415" s="186"/>
      <c r="R415" s="186"/>
      <c r="S415" s="186"/>
    </row>
    <row r="416" ht="70.5" customHeight="1">
      <c r="B416" s="184"/>
      <c r="C416" s="184"/>
      <c r="J416" s="184"/>
      <c r="K416" s="184"/>
      <c r="L416" s="184"/>
      <c r="Q416" s="186"/>
      <c r="R416" s="186"/>
      <c r="S416" s="186"/>
    </row>
    <row r="417" ht="70.5" customHeight="1">
      <c r="B417" s="184"/>
      <c r="C417" s="184"/>
      <c r="J417" s="184"/>
      <c r="K417" s="184"/>
      <c r="L417" s="184"/>
      <c r="Q417" s="186"/>
      <c r="R417" s="186"/>
      <c r="S417" s="186"/>
    </row>
    <row r="418" ht="70.5" customHeight="1">
      <c r="B418" s="184"/>
      <c r="C418" s="184"/>
      <c r="J418" s="184"/>
      <c r="K418" s="184"/>
      <c r="L418" s="184"/>
      <c r="Q418" s="186"/>
      <c r="R418" s="186"/>
      <c r="S418" s="186"/>
    </row>
    <row r="419" ht="70.5" customHeight="1">
      <c r="B419" s="184"/>
      <c r="C419" s="184"/>
      <c r="J419" s="184"/>
      <c r="K419" s="184"/>
      <c r="L419" s="184"/>
      <c r="Q419" s="186"/>
      <c r="R419" s="186"/>
      <c r="S419" s="186"/>
    </row>
    <row r="420" ht="70.5" customHeight="1">
      <c r="B420" s="184"/>
      <c r="C420" s="184"/>
      <c r="J420" s="184"/>
      <c r="K420" s="184"/>
      <c r="L420" s="184"/>
      <c r="Q420" s="186"/>
      <c r="R420" s="186"/>
      <c r="S420" s="186"/>
    </row>
    <row r="421" ht="70.5" customHeight="1">
      <c r="B421" s="184"/>
      <c r="C421" s="184"/>
      <c r="J421" s="184"/>
      <c r="K421" s="184"/>
      <c r="L421" s="184"/>
      <c r="Q421" s="186"/>
      <c r="R421" s="186"/>
      <c r="S421" s="186"/>
    </row>
    <row r="422" ht="70.5" customHeight="1">
      <c r="B422" s="184"/>
      <c r="C422" s="184"/>
      <c r="J422" s="184"/>
      <c r="K422" s="184"/>
      <c r="L422" s="184"/>
      <c r="Q422" s="186"/>
      <c r="R422" s="186"/>
      <c r="S422" s="186"/>
    </row>
    <row r="423" ht="70.5" customHeight="1">
      <c r="B423" s="184"/>
      <c r="C423" s="184"/>
      <c r="J423" s="184"/>
      <c r="K423" s="184"/>
      <c r="L423" s="184"/>
      <c r="Q423" s="186"/>
      <c r="R423" s="186"/>
      <c r="S423" s="186"/>
    </row>
    <row r="424" ht="70.5" customHeight="1">
      <c r="B424" s="184"/>
      <c r="C424" s="184"/>
      <c r="J424" s="184"/>
      <c r="K424" s="184"/>
      <c r="L424" s="184"/>
      <c r="Q424" s="186"/>
      <c r="R424" s="186"/>
      <c r="S424" s="186"/>
    </row>
    <row r="425" ht="70.5" customHeight="1">
      <c r="B425" s="184"/>
      <c r="C425" s="184"/>
      <c r="J425" s="184"/>
      <c r="K425" s="184"/>
      <c r="L425" s="184"/>
      <c r="Q425" s="186"/>
      <c r="R425" s="186"/>
      <c r="S425" s="186"/>
    </row>
    <row r="426" ht="70.5" customHeight="1">
      <c r="B426" s="184"/>
      <c r="C426" s="184"/>
      <c r="J426" s="184"/>
      <c r="K426" s="184"/>
      <c r="L426" s="184"/>
      <c r="Q426" s="186"/>
      <c r="R426" s="186"/>
      <c r="S426" s="186"/>
    </row>
    <row r="427" ht="70.5" customHeight="1">
      <c r="B427" s="184"/>
      <c r="C427" s="184"/>
      <c r="J427" s="184"/>
      <c r="K427" s="184"/>
      <c r="L427" s="184"/>
      <c r="Q427" s="186"/>
      <c r="R427" s="186"/>
      <c r="S427" s="186"/>
    </row>
    <row r="428" ht="70.5" customHeight="1">
      <c r="B428" s="184"/>
      <c r="C428" s="184"/>
      <c r="J428" s="184"/>
      <c r="K428" s="184"/>
      <c r="L428" s="184"/>
      <c r="Q428" s="186"/>
      <c r="R428" s="186"/>
      <c r="S428" s="186"/>
    </row>
    <row r="429" ht="70.5" customHeight="1">
      <c r="B429" s="184"/>
      <c r="C429" s="184"/>
      <c r="J429" s="184"/>
      <c r="K429" s="184"/>
      <c r="L429" s="184"/>
      <c r="Q429" s="186"/>
      <c r="R429" s="186"/>
      <c r="S429" s="186"/>
    </row>
    <row r="430" ht="70.5" customHeight="1">
      <c r="B430" s="184"/>
      <c r="C430" s="184"/>
      <c r="J430" s="184"/>
      <c r="K430" s="184"/>
      <c r="L430" s="184"/>
      <c r="Q430" s="186"/>
      <c r="R430" s="186"/>
      <c r="S430" s="186"/>
    </row>
    <row r="431" ht="70.5" customHeight="1">
      <c r="B431" s="184"/>
      <c r="C431" s="184"/>
      <c r="J431" s="184"/>
      <c r="K431" s="184"/>
      <c r="L431" s="184"/>
      <c r="Q431" s="186"/>
      <c r="R431" s="186"/>
      <c r="S431" s="186"/>
    </row>
    <row r="432" ht="70.5" customHeight="1">
      <c r="B432" s="184"/>
      <c r="C432" s="184"/>
      <c r="J432" s="184"/>
      <c r="K432" s="184"/>
      <c r="L432" s="184"/>
      <c r="Q432" s="186"/>
      <c r="R432" s="186"/>
      <c r="S432" s="186"/>
    </row>
    <row r="433" ht="70.5" customHeight="1">
      <c r="B433" s="184"/>
      <c r="C433" s="184"/>
      <c r="J433" s="184"/>
      <c r="K433" s="184"/>
      <c r="L433" s="184"/>
      <c r="Q433" s="186"/>
      <c r="R433" s="186"/>
      <c r="S433" s="186"/>
    </row>
    <row r="434" ht="70.5" customHeight="1">
      <c r="B434" s="184"/>
      <c r="C434" s="184"/>
      <c r="J434" s="184"/>
      <c r="K434" s="184"/>
      <c r="L434" s="184"/>
      <c r="Q434" s="186"/>
      <c r="R434" s="186"/>
      <c r="S434" s="186"/>
    </row>
    <row r="435" ht="70.5" customHeight="1">
      <c r="B435" s="184"/>
      <c r="C435" s="184"/>
      <c r="J435" s="184"/>
      <c r="K435" s="184"/>
      <c r="L435" s="184"/>
      <c r="Q435" s="186"/>
      <c r="R435" s="186"/>
      <c r="S435" s="186"/>
    </row>
    <row r="436" ht="70.5" customHeight="1">
      <c r="B436" s="184"/>
      <c r="C436" s="184"/>
      <c r="J436" s="184"/>
      <c r="K436" s="184"/>
      <c r="L436" s="184"/>
      <c r="Q436" s="186"/>
      <c r="R436" s="186"/>
      <c r="S436" s="186"/>
    </row>
    <row r="437" ht="70.5" customHeight="1">
      <c r="B437" s="184"/>
      <c r="C437" s="184"/>
      <c r="J437" s="184"/>
      <c r="K437" s="184"/>
      <c r="L437" s="184"/>
      <c r="Q437" s="186"/>
      <c r="R437" s="186"/>
      <c r="S437" s="186"/>
    </row>
    <row r="438" ht="70.5" customHeight="1">
      <c r="B438" s="184"/>
      <c r="C438" s="184"/>
      <c r="J438" s="184"/>
      <c r="K438" s="184"/>
      <c r="L438" s="184"/>
      <c r="Q438" s="186"/>
      <c r="R438" s="186"/>
      <c r="S438" s="186"/>
    </row>
    <row r="439" ht="70.5" customHeight="1">
      <c r="B439" s="184"/>
      <c r="C439" s="184"/>
      <c r="J439" s="184"/>
      <c r="K439" s="184"/>
      <c r="L439" s="184"/>
      <c r="Q439" s="186"/>
      <c r="R439" s="186"/>
      <c r="S439" s="186"/>
    </row>
    <row r="440" ht="70.5" customHeight="1">
      <c r="B440" s="184"/>
      <c r="C440" s="184"/>
      <c r="J440" s="184"/>
      <c r="K440" s="184"/>
      <c r="L440" s="184"/>
      <c r="Q440" s="186"/>
      <c r="R440" s="186"/>
      <c r="S440" s="186"/>
    </row>
    <row r="441" ht="70.5" customHeight="1">
      <c r="B441" s="184"/>
      <c r="C441" s="184"/>
      <c r="J441" s="184"/>
      <c r="K441" s="184"/>
      <c r="L441" s="184"/>
      <c r="Q441" s="186"/>
      <c r="R441" s="186"/>
      <c r="S441" s="186"/>
    </row>
    <row r="442" ht="70.5" customHeight="1">
      <c r="B442" s="184"/>
      <c r="C442" s="184"/>
      <c r="J442" s="184"/>
      <c r="K442" s="184"/>
      <c r="L442" s="184"/>
      <c r="Q442" s="186"/>
      <c r="R442" s="186"/>
      <c r="S442" s="186"/>
    </row>
    <row r="443" ht="70.5" customHeight="1">
      <c r="B443" s="184"/>
      <c r="C443" s="184"/>
      <c r="J443" s="184"/>
      <c r="K443" s="184"/>
      <c r="L443" s="184"/>
      <c r="Q443" s="186"/>
      <c r="R443" s="186"/>
      <c r="S443" s="186"/>
    </row>
    <row r="444" ht="70.5" customHeight="1">
      <c r="B444" s="184"/>
      <c r="C444" s="184"/>
      <c r="J444" s="184"/>
      <c r="K444" s="184"/>
      <c r="L444" s="184"/>
      <c r="Q444" s="186"/>
      <c r="R444" s="186"/>
      <c r="S444" s="186"/>
    </row>
    <row r="445" ht="70.5" customHeight="1">
      <c r="B445" s="184"/>
      <c r="C445" s="184"/>
      <c r="J445" s="184"/>
      <c r="K445" s="184"/>
      <c r="L445" s="184"/>
      <c r="Q445" s="186"/>
      <c r="R445" s="186"/>
      <c r="S445" s="186"/>
    </row>
    <row r="446" ht="70.5" customHeight="1">
      <c r="B446" s="184"/>
      <c r="C446" s="184"/>
      <c r="J446" s="184"/>
      <c r="K446" s="184"/>
      <c r="L446" s="184"/>
      <c r="Q446" s="186"/>
      <c r="R446" s="186"/>
      <c r="S446" s="186"/>
    </row>
    <row r="447" ht="70.5" customHeight="1">
      <c r="B447" s="184"/>
      <c r="C447" s="184"/>
      <c r="J447" s="184"/>
      <c r="K447" s="184"/>
      <c r="L447" s="184"/>
      <c r="Q447" s="186"/>
      <c r="R447" s="186"/>
      <c r="S447" s="186"/>
    </row>
    <row r="448" ht="70.5" customHeight="1">
      <c r="B448" s="184"/>
      <c r="C448" s="184"/>
      <c r="J448" s="184"/>
      <c r="K448" s="184"/>
      <c r="L448" s="184"/>
      <c r="Q448" s="186"/>
      <c r="R448" s="186"/>
      <c r="S448" s="186"/>
    </row>
    <row r="449" ht="70.5" customHeight="1">
      <c r="B449" s="184"/>
      <c r="C449" s="184"/>
      <c r="J449" s="184"/>
      <c r="K449" s="184"/>
      <c r="L449" s="184"/>
      <c r="Q449" s="186"/>
      <c r="R449" s="186"/>
      <c r="S449" s="186"/>
    </row>
    <row r="450" ht="70.5" customHeight="1">
      <c r="B450" s="184"/>
      <c r="C450" s="184"/>
      <c r="J450" s="184"/>
      <c r="K450" s="184"/>
      <c r="L450" s="184"/>
      <c r="Q450" s="186"/>
      <c r="R450" s="186"/>
      <c r="S450" s="186"/>
    </row>
    <row r="451" ht="70.5" customHeight="1">
      <c r="B451" s="184"/>
      <c r="C451" s="184"/>
      <c r="J451" s="184"/>
      <c r="K451" s="184"/>
      <c r="L451" s="184"/>
      <c r="Q451" s="186"/>
      <c r="R451" s="186"/>
      <c r="S451" s="186"/>
    </row>
    <row r="452" ht="70.5" customHeight="1">
      <c r="B452" s="184"/>
      <c r="C452" s="184"/>
      <c r="J452" s="184"/>
      <c r="K452" s="184"/>
      <c r="L452" s="184"/>
      <c r="Q452" s="186"/>
      <c r="R452" s="186"/>
      <c r="S452" s="186"/>
    </row>
    <row r="453" ht="70.5" customHeight="1">
      <c r="B453" s="184"/>
      <c r="C453" s="184"/>
      <c r="J453" s="184"/>
      <c r="K453" s="184"/>
      <c r="L453" s="184"/>
      <c r="Q453" s="186"/>
      <c r="R453" s="186"/>
      <c r="S453" s="186"/>
    </row>
    <row r="454" ht="70.5" customHeight="1">
      <c r="B454" s="184"/>
      <c r="C454" s="184"/>
      <c r="J454" s="184"/>
      <c r="K454" s="184"/>
      <c r="L454" s="184"/>
      <c r="Q454" s="186"/>
      <c r="R454" s="186"/>
      <c r="S454" s="186"/>
    </row>
    <row r="455" ht="70.5" customHeight="1">
      <c r="B455" s="184"/>
      <c r="C455" s="184"/>
      <c r="J455" s="184"/>
      <c r="K455" s="184"/>
      <c r="L455" s="184"/>
      <c r="Q455" s="186"/>
      <c r="R455" s="186"/>
      <c r="S455" s="186"/>
    </row>
    <row r="456" ht="70.5" customHeight="1">
      <c r="B456" s="184"/>
      <c r="C456" s="184"/>
      <c r="J456" s="184"/>
      <c r="K456" s="184"/>
      <c r="L456" s="184"/>
      <c r="Q456" s="186"/>
      <c r="R456" s="186"/>
      <c r="S456" s="186"/>
    </row>
    <row r="457" ht="70.5" customHeight="1">
      <c r="B457" s="184"/>
      <c r="C457" s="184"/>
      <c r="J457" s="184"/>
      <c r="K457" s="184"/>
      <c r="L457" s="184"/>
      <c r="Q457" s="186"/>
      <c r="R457" s="186"/>
      <c r="S457" s="186"/>
    </row>
    <row r="458" ht="70.5" customHeight="1">
      <c r="B458" s="184"/>
      <c r="C458" s="184"/>
      <c r="J458" s="184"/>
      <c r="K458" s="184"/>
      <c r="L458" s="184"/>
      <c r="Q458" s="186"/>
      <c r="R458" s="186"/>
      <c r="S458" s="186"/>
    </row>
    <row r="459" ht="70.5" customHeight="1">
      <c r="B459" s="184"/>
      <c r="C459" s="184"/>
      <c r="J459" s="184"/>
      <c r="K459" s="184"/>
      <c r="L459" s="184"/>
      <c r="Q459" s="186"/>
      <c r="R459" s="186"/>
      <c r="S459" s="186"/>
    </row>
    <row r="460" ht="70.5" customHeight="1">
      <c r="B460" s="184"/>
      <c r="C460" s="184"/>
      <c r="J460" s="184"/>
      <c r="K460" s="184"/>
      <c r="L460" s="184"/>
      <c r="Q460" s="186"/>
      <c r="R460" s="186"/>
      <c r="S460" s="186"/>
    </row>
    <row r="461" ht="70.5" customHeight="1">
      <c r="B461" s="184"/>
      <c r="C461" s="184"/>
      <c r="J461" s="184"/>
      <c r="K461" s="184"/>
      <c r="L461" s="184"/>
      <c r="Q461" s="186"/>
      <c r="R461" s="186"/>
      <c r="S461" s="186"/>
    </row>
    <row r="462" ht="70.5" customHeight="1">
      <c r="B462" s="184"/>
      <c r="C462" s="184"/>
      <c r="J462" s="184"/>
      <c r="K462" s="184"/>
      <c r="L462" s="184"/>
      <c r="Q462" s="186"/>
      <c r="R462" s="186"/>
      <c r="S462" s="186"/>
    </row>
    <row r="463" ht="70.5" customHeight="1">
      <c r="B463" s="184"/>
      <c r="C463" s="184"/>
      <c r="J463" s="184"/>
      <c r="K463" s="184"/>
      <c r="L463" s="184"/>
      <c r="Q463" s="186"/>
      <c r="R463" s="186"/>
      <c r="S463" s="186"/>
    </row>
    <row r="464" ht="70.5" customHeight="1">
      <c r="B464" s="184"/>
      <c r="C464" s="184"/>
      <c r="J464" s="184"/>
      <c r="K464" s="184"/>
      <c r="L464" s="184"/>
      <c r="Q464" s="186"/>
      <c r="R464" s="186"/>
      <c r="S464" s="186"/>
    </row>
    <row r="465" ht="70.5" customHeight="1">
      <c r="B465" s="184"/>
      <c r="C465" s="184"/>
      <c r="J465" s="184"/>
      <c r="K465" s="184"/>
      <c r="L465" s="184"/>
      <c r="Q465" s="186"/>
      <c r="R465" s="186"/>
      <c r="S465" s="186"/>
    </row>
    <row r="466" ht="70.5" customHeight="1">
      <c r="B466" s="184"/>
      <c r="C466" s="184"/>
      <c r="J466" s="184"/>
      <c r="K466" s="184"/>
      <c r="L466" s="184"/>
      <c r="Q466" s="186"/>
      <c r="R466" s="186"/>
      <c r="S466" s="186"/>
    </row>
    <row r="467" ht="70.5" customHeight="1">
      <c r="B467" s="184"/>
      <c r="C467" s="184"/>
      <c r="J467" s="184"/>
      <c r="K467" s="184"/>
      <c r="L467" s="184"/>
      <c r="Q467" s="186"/>
      <c r="R467" s="186"/>
      <c r="S467" s="186"/>
    </row>
    <row r="468" ht="70.5" customHeight="1">
      <c r="B468" s="184"/>
      <c r="C468" s="184"/>
      <c r="J468" s="184"/>
      <c r="K468" s="184"/>
      <c r="L468" s="184"/>
      <c r="Q468" s="186"/>
      <c r="R468" s="186"/>
      <c r="S468" s="186"/>
    </row>
    <row r="469" ht="70.5" customHeight="1">
      <c r="B469" s="184"/>
      <c r="C469" s="184"/>
      <c r="J469" s="184"/>
      <c r="K469" s="184"/>
      <c r="L469" s="184"/>
      <c r="Q469" s="186"/>
      <c r="R469" s="186"/>
      <c r="S469" s="186"/>
    </row>
    <row r="470" ht="70.5" customHeight="1">
      <c r="B470" s="184"/>
      <c r="C470" s="184"/>
      <c r="J470" s="184"/>
      <c r="K470" s="184"/>
      <c r="L470" s="184"/>
      <c r="Q470" s="186"/>
      <c r="R470" s="186"/>
      <c r="S470" s="186"/>
    </row>
    <row r="471" ht="70.5" customHeight="1">
      <c r="B471" s="184"/>
      <c r="C471" s="184"/>
      <c r="J471" s="184"/>
      <c r="K471" s="184"/>
      <c r="L471" s="184"/>
      <c r="Q471" s="186"/>
      <c r="R471" s="186"/>
      <c r="S471" s="186"/>
    </row>
    <row r="472" ht="70.5" customHeight="1">
      <c r="B472" s="184"/>
      <c r="C472" s="184"/>
      <c r="J472" s="184"/>
      <c r="K472" s="184"/>
      <c r="L472" s="184"/>
      <c r="Q472" s="186"/>
      <c r="R472" s="186"/>
      <c r="S472" s="186"/>
    </row>
    <row r="473" ht="70.5" customHeight="1">
      <c r="B473" s="184"/>
      <c r="C473" s="184"/>
      <c r="J473" s="184"/>
      <c r="K473" s="184"/>
      <c r="L473" s="184"/>
      <c r="Q473" s="186"/>
      <c r="R473" s="186"/>
      <c r="S473" s="186"/>
    </row>
    <row r="474" ht="70.5" customHeight="1">
      <c r="B474" s="184"/>
      <c r="C474" s="184"/>
      <c r="J474" s="184"/>
      <c r="K474" s="184"/>
      <c r="L474" s="184"/>
      <c r="Q474" s="186"/>
      <c r="R474" s="186"/>
      <c r="S474" s="186"/>
    </row>
    <row r="475" ht="70.5" customHeight="1">
      <c r="B475" s="184"/>
      <c r="C475" s="184"/>
      <c r="J475" s="184"/>
      <c r="K475" s="184"/>
      <c r="L475" s="184"/>
      <c r="Q475" s="186"/>
      <c r="R475" s="186"/>
      <c r="S475" s="186"/>
    </row>
    <row r="476" ht="70.5" customHeight="1">
      <c r="B476" s="184"/>
      <c r="C476" s="184"/>
      <c r="J476" s="184"/>
      <c r="K476" s="184"/>
      <c r="L476" s="184"/>
      <c r="Q476" s="186"/>
      <c r="R476" s="186"/>
      <c r="S476" s="186"/>
    </row>
    <row r="477" ht="70.5" customHeight="1">
      <c r="B477" s="184"/>
      <c r="C477" s="184"/>
      <c r="J477" s="184"/>
      <c r="K477" s="184"/>
      <c r="L477" s="184"/>
      <c r="Q477" s="186"/>
      <c r="R477" s="186"/>
      <c r="S477" s="186"/>
    </row>
    <row r="478" ht="70.5" customHeight="1">
      <c r="B478" s="184"/>
      <c r="C478" s="184"/>
      <c r="J478" s="184"/>
      <c r="K478" s="184"/>
      <c r="L478" s="184"/>
      <c r="Q478" s="186"/>
      <c r="R478" s="186"/>
      <c r="S478" s="186"/>
    </row>
    <row r="479" ht="70.5" customHeight="1">
      <c r="B479" s="184"/>
      <c r="C479" s="184"/>
      <c r="J479" s="184"/>
      <c r="K479" s="184"/>
      <c r="L479" s="184"/>
      <c r="Q479" s="186"/>
      <c r="R479" s="186"/>
      <c r="S479" s="186"/>
    </row>
    <row r="480" ht="70.5" customHeight="1">
      <c r="B480" s="184"/>
      <c r="C480" s="184"/>
      <c r="J480" s="184"/>
      <c r="K480" s="184"/>
      <c r="L480" s="184"/>
      <c r="Q480" s="186"/>
      <c r="R480" s="186"/>
      <c r="S480" s="186"/>
    </row>
    <row r="481" ht="70.5" customHeight="1">
      <c r="B481" s="184"/>
      <c r="C481" s="184"/>
      <c r="J481" s="184"/>
      <c r="K481" s="184"/>
      <c r="L481" s="184"/>
      <c r="Q481" s="186"/>
      <c r="R481" s="186"/>
      <c r="S481" s="186"/>
    </row>
    <row r="482" ht="70.5" customHeight="1">
      <c r="B482" s="184"/>
      <c r="C482" s="184"/>
      <c r="J482" s="184"/>
      <c r="K482" s="184"/>
      <c r="L482" s="184"/>
      <c r="Q482" s="186"/>
      <c r="R482" s="186"/>
      <c r="S482" s="186"/>
    </row>
    <row r="483" ht="70.5" customHeight="1">
      <c r="B483" s="184"/>
      <c r="C483" s="184"/>
      <c r="J483" s="184"/>
      <c r="K483" s="184"/>
      <c r="L483" s="184"/>
      <c r="Q483" s="186"/>
      <c r="R483" s="186"/>
      <c r="S483" s="186"/>
    </row>
    <row r="484" ht="70.5" customHeight="1">
      <c r="B484" s="184"/>
      <c r="C484" s="184"/>
      <c r="J484" s="184"/>
      <c r="K484" s="184"/>
      <c r="L484" s="184"/>
      <c r="Q484" s="186"/>
      <c r="R484" s="186"/>
      <c r="S484" s="186"/>
    </row>
    <row r="485" ht="70.5" customHeight="1">
      <c r="B485" s="184"/>
      <c r="C485" s="184"/>
      <c r="J485" s="184"/>
      <c r="K485" s="184"/>
      <c r="L485" s="184"/>
      <c r="Q485" s="186"/>
      <c r="R485" s="186"/>
      <c r="S485" s="186"/>
    </row>
    <row r="486" ht="70.5" customHeight="1">
      <c r="B486" s="184"/>
      <c r="C486" s="184"/>
      <c r="J486" s="184"/>
      <c r="K486" s="184"/>
      <c r="L486" s="184"/>
      <c r="Q486" s="186"/>
      <c r="R486" s="186"/>
      <c r="S486" s="186"/>
    </row>
    <row r="487" ht="70.5" customHeight="1">
      <c r="B487" s="184"/>
      <c r="C487" s="184"/>
      <c r="J487" s="184"/>
      <c r="K487" s="184"/>
      <c r="L487" s="184"/>
      <c r="Q487" s="186"/>
      <c r="R487" s="186"/>
      <c r="S487" s="186"/>
    </row>
    <row r="488" ht="70.5" customHeight="1">
      <c r="B488" s="184"/>
      <c r="C488" s="184"/>
      <c r="J488" s="184"/>
      <c r="K488" s="184"/>
      <c r="L488" s="184"/>
      <c r="Q488" s="186"/>
      <c r="R488" s="186"/>
      <c r="S488" s="186"/>
    </row>
    <row r="489" ht="70.5" customHeight="1">
      <c r="B489" s="184"/>
      <c r="C489" s="184"/>
      <c r="J489" s="184"/>
      <c r="K489" s="184"/>
      <c r="L489" s="184"/>
      <c r="Q489" s="186"/>
      <c r="R489" s="186"/>
      <c r="S489" s="186"/>
    </row>
    <row r="490" ht="70.5" customHeight="1">
      <c r="B490" s="184"/>
      <c r="C490" s="184"/>
      <c r="J490" s="184"/>
      <c r="K490" s="184"/>
      <c r="L490" s="184"/>
      <c r="Q490" s="186"/>
      <c r="R490" s="186"/>
      <c r="S490" s="186"/>
    </row>
    <row r="491" ht="70.5" customHeight="1">
      <c r="B491" s="184"/>
      <c r="C491" s="184"/>
      <c r="J491" s="184"/>
      <c r="K491" s="184"/>
      <c r="L491" s="184"/>
      <c r="Q491" s="186"/>
      <c r="R491" s="186"/>
      <c r="S491" s="186"/>
    </row>
    <row r="492" ht="70.5" customHeight="1">
      <c r="B492" s="184"/>
      <c r="C492" s="184"/>
      <c r="J492" s="184"/>
      <c r="K492" s="184"/>
      <c r="L492" s="184"/>
      <c r="Q492" s="186"/>
      <c r="R492" s="186"/>
      <c r="S492" s="186"/>
    </row>
    <row r="493" ht="70.5" customHeight="1">
      <c r="B493" s="184"/>
      <c r="C493" s="184"/>
      <c r="J493" s="184"/>
      <c r="K493" s="184"/>
      <c r="L493" s="184"/>
      <c r="Q493" s="186"/>
      <c r="R493" s="186"/>
      <c r="S493" s="186"/>
    </row>
    <row r="494" ht="70.5" customHeight="1">
      <c r="B494" s="184"/>
      <c r="C494" s="184"/>
      <c r="J494" s="184"/>
      <c r="K494" s="184"/>
      <c r="L494" s="184"/>
      <c r="Q494" s="186"/>
      <c r="R494" s="186"/>
      <c r="S494" s="186"/>
    </row>
    <row r="495" ht="70.5" customHeight="1">
      <c r="B495" s="184"/>
      <c r="C495" s="184"/>
      <c r="J495" s="184"/>
      <c r="K495" s="184"/>
      <c r="L495" s="184"/>
      <c r="Q495" s="186"/>
      <c r="R495" s="186"/>
      <c r="S495" s="186"/>
    </row>
    <row r="496" ht="70.5" customHeight="1">
      <c r="B496" s="184"/>
      <c r="C496" s="184"/>
      <c r="J496" s="184"/>
      <c r="K496" s="184"/>
      <c r="L496" s="184"/>
      <c r="Q496" s="186"/>
      <c r="R496" s="186"/>
      <c r="S496" s="186"/>
    </row>
    <row r="497" ht="70.5" customHeight="1">
      <c r="B497" s="184"/>
      <c r="C497" s="184"/>
      <c r="J497" s="184"/>
      <c r="K497" s="184"/>
      <c r="L497" s="184"/>
      <c r="Q497" s="186"/>
      <c r="R497" s="186"/>
      <c r="S497" s="186"/>
    </row>
    <row r="498" ht="70.5" customHeight="1">
      <c r="B498" s="184"/>
      <c r="C498" s="184"/>
      <c r="J498" s="184"/>
      <c r="K498" s="184"/>
      <c r="L498" s="184"/>
      <c r="Q498" s="186"/>
      <c r="R498" s="186"/>
      <c r="S498" s="186"/>
    </row>
    <row r="499" ht="70.5" customHeight="1">
      <c r="B499" s="184"/>
      <c r="C499" s="184"/>
      <c r="J499" s="184"/>
      <c r="K499" s="184"/>
      <c r="L499" s="184"/>
      <c r="Q499" s="186"/>
      <c r="R499" s="186"/>
      <c r="S499" s="186"/>
    </row>
    <row r="500" ht="70.5" customHeight="1">
      <c r="B500" s="184"/>
      <c r="C500" s="184"/>
      <c r="J500" s="184"/>
      <c r="K500" s="184"/>
      <c r="L500" s="184"/>
      <c r="Q500" s="186"/>
      <c r="R500" s="186"/>
      <c r="S500" s="186"/>
    </row>
    <row r="501" ht="70.5" customHeight="1">
      <c r="B501" s="184"/>
      <c r="C501" s="184"/>
      <c r="J501" s="184"/>
      <c r="K501" s="184"/>
      <c r="L501" s="184"/>
      <c r="Q501" s="186"/>
      <c r="R501" s="186"/>
      <c r="S501" s="186"/>
    </row>
    <row r="502" ht="70.5" customHeight="1">
      <c r="B502" s="184"/>
      <c r="C502" s="184"/>
      <c r="J502" s="184"/>
      <c r="K502" s="184"/>
      <c r="L502" s="184"/>
      <c r="Q502" s="186"/>
      <c r="R502" s="186"/>
      <c r="S502" s="186"/>
    </row>
    <row r="503" ht="70.5" customHeight="1">
      <c r="B503" s="184"/>
      <c r="C503" s="184"/>
      <c r="J503" s="184"/>
      <c r="K503" s="184"/>
      <c r="L503" s="184"/>
      <c r="Q503" s="186"/>
      <c r="R503" s="186"/>
      <c r="S503" s="186"/>
    </row>
    <row r="504" ht="70.5" customHeight="1">
      <c r="B504" s="184"/>
      <c r="C504" s="184"/>
      <c r="J504" s="184"/>
      <c r="K504" s="184"/>
      <c r="L504" s="184"/>
      <c r="Q504" s="186"/>
      <c r="R504" s="186"/>
      <c r="S504" s="186"/>
    </row>
    <row r="505" ht="70.5" customHeight="1">
      <c r="B505" s="184"/>
      <c r="C505" s="184"/>
      <c r="J505" s="184"/>
      <c r="K505" s="184"/>
      <c r="L505" s="184"/>
      <c r="Q505" s="186"/>
      <c r="R505" s="186"/>
      <c r="S505" s="186"/>
    </row>
    <row r="506" ht="70.5" customHeight="1">
      <c r="B506" s="184"/>
      <c r="C506" s="184"/>
      <c r="J506" s="184"/>
      <c r="K506" s="184"/>
      <c r="L506" s="184"/>
      <c r="Q506" s="186"/>
      <c r="R506" s="186"/>
      <c r="S506" s="186"/>
    </row>
    <row r="507" ht="70.5" customHeight="1">
      <c r="B507" s="184"/>
      <c r="C507" s="184"/>
      <c r="J507" s="184"/>
      <c r="K507" s="184"/>
      <c r="L507" s="184"/>
      <c r="Q507" s="186"/>
      <c r="R507" s="186"/>
      <c r="S507" s="186"/>
    </row>
    <row r="508" ht="70.5" customHeight="1">
      <c r="B508" s="184"/>
      <c r="C508" s="184"/>
      <c r="J508" s="184"/>
      <c r="K508" s="184"/>
      <c r="L508" s="184"/>
      <c r="Q508" s="186"/>
      <c r="R508" s="186"/>
      <c r="S508" s="186"/>
    </row>
    <row r="509" ht="70.5" customHeight="1">
      <c r="B509" s="184"/>
      <c r="C509" s="184"/>
      <c r="J509" s="184"/>
      <c r="K509" s="184"/>
      <c r="L509" s="184"/>
      <c r="Q509" s="186"/>
      <c r="R509" s="186"/>
      <c r="S509" s="186"/>
    </row>
    <row r="510" ht="70.5" customHeight="1">
      <c r="B510" s="184"/>
      <c r="C510" s="184"/>
      <c r="J510" s="184"/>
      <c r="K510" s="184"/>
      <c r="L510" s="184"/>
      <c r="Q510" s="186"/>
      <c r="R510" s="186"/>
      <c r="S510" s="186"/>
    </row>
    <row r="511" ht="70.5" customHeight="1">
      <c r="B511" s="184"/>
      <c r="C511" s="184"/>
      <c r="J511" s="184"/>
      <c r="K511" s="184"/>
      <c r="L511" s="184"/>
      <c r="Q511" s="186"/>
      <c r="R511" s="186"/>
      <c r="S511" s="186"/>
    </row>
    <row r="512" ht="70.5" customHeight="1">
      <c r="B512" s="184"/>
      <c r="C512" s="184"/>
      <c r="J512" s="184"/>
      <c r="K512" s="184"/>
      <c r="L512" s="184"/>
      <c r="Q512" s="186"/>
      <c r="R512" s="186"/>
      <c r="S512" s="186"/>
    </row>
    <row r="513" ht="70.5" customHeight="1">
      <c r="B513" s="184"/>
      <c r="C513" s="184"/>
      <c r="J513" s="184"/>
      <c r="K513" s="184"/>
      <c r="L513" s="184"/>
      <c r="Q513" s="186"/>
      <c r="R513" s="186"/>
      <c r="S513" s="186"/>
    </row>
    <row r="514" ht="70.5" customHeight="1">
      <c r="B514" s="184"/>
      <c r="C514" s="184"/>
      <c r="J514" s="184"/>
      <c r="K514" s="184"/>
      <c r="L514" s="184"/>
      <c r="Q514" s="186"/>
      <c r="R514" s="186"/>
      <c r="S514" s="186"/>
    </row>
    <row r="515" ht="70.5" customHeight="1">
      <c r="B515" s="184"/>
      <c r="C515" s="184"/>
      <c r="J515" s="184"/>
      <c r="K515" s="184"/>
      <c r="L515" s="184"/>
      <c r="Q515" s="186"/>
      <c r="R515" s="186"/>
      <c r="S515" s="186"/>
    </row>
    <row r="516" ht="70.5" customHeight="1">
      <c r="B516" s="184"/>
      <c r="C516" s="184"/>
      <c r="J516" s="184"/>
      <c r="K516" s="184"/>
      <c r="L516" s="184"/>
      <c r="Q516" s="186"/>
      <c r="R516" s="186"/>
      <c r="S516" s="186"/>
    </row>
    <row r="517" ht="70.5" customHeight="1">
      <c r="B517" s="184"/>
      <c r="C517" s="184"/>
      <c r="J517" s="184"/>
      <c r="K517" s="184"/>
      <c r="L517" s="184"/>
      <c r="Q517" s="186"/>
      <c r="R517" s="186"/>
      <c r="S517" s="186"/>
    </row>
    <row r="518" ht="70.5" customHeight="1">
      <c r="B518" s="184"/>
      <c r="C518" s="184"/>
      <c r="J518" s="184"/>
      <c r="K518" s="184"/>
      <c r="L518" s="184"/>
      <c r="Q518" s="186"/>
      <c r="R518" s="186"/>
      <c r="S518" s="186"/>
    </row>
    <row r="519" ht="70.5" customHeight="1">
      <c r="B519" s="184"/>
      <c r="C519" s="184"/>
      <c r="J519" s="184"/>
      <c r="K519" s="184"/>
      <c r="L519" s="184"/>
      <c r="Q519" s="186"/>
      <c r="R519" s="186"/>
      <c r="S519" s="186"/>
    </row>
    <row r="520" ht="70.5" customHeight="1">
      <c r="B520" s="184"/>
      <c r="C520" s="184"/>
      <c r="J520" s="184"/>
      <c r="K520" s="184"/>
      <c r="L520" s="184"/>
      <c r="Q520" s="186"/>
      <c r="R520" s="186"/>
      <c r="S520" s="186"/>
    </row>
    <row r="521" ht="70.5" customHeight="1">
      <c r="B521" s="184"/>
      <c r="C521" s="184"/>
      <c r="J521" s="184"/>
      <c r="K521" s="184"/>
      <c r="L521" s="184"/>
      <c r="Q521" s="186"/>
      <c r="R521" s="186"/>
      <c r="S521" s="186"/>
    </row>
    <row r="522" ht="70.5" customHeight="1">
      <c r="B522" s="184"/>
      <c r="C522" s="184"/>
      <c r="J522" s="184"/>
      <c r="K522" s="184"/>
      <c r="L522" s="184"/>
      <c r="Q522" s="186"/>
      <c r="R522" s="186"/>
      <c r="S522" s="186"/>
    </row>
    <row r="523" ht="70.5" customHeight="1">
      <c r="B523" s="184"/>
      <c r="C523" s="184"/>
      <c r="J523" s="184"/>
      <c r="K523" s="184"/>
      <c r="L523" s="184"/>
      <c r="Q523" s="186"/>
      <c r="R523" s="186"/>
      <c r="S523" s="186"/>
    </row>
    <row r="524" ht="70.5" customHeight="1">
      <c r="B524" s="184"/>
      <c r="C524" s="184"/>
      <c r="J524" s="184"/>
      <c r="K524" s="184"/>
      <c r="L524" s="184"/>
      <c r="Q524" s="186"/>
      <c r="R524" s="186"/>
      <c r="S524" s="186"/>
    </row>
    <row r="525" ht="70.5" customHeight="1">
      <c r="B525" s="184"/>
      <c r="C525" s="184"/>
      <c r="J525" s="184"/>
      <c r="K525" s="184"/>
      <c r="L525" s="184"/>
      <c r="Q525" s="186"/>
      <c r="R525" s="186"/>
      <c r="S525" s="186"/>
    </row>
    <row r="526" ht="70.5" customHeight="1">
      <c r="B526" s="184"/>
      <c r="C526" s="184"/>
      <c r="J526" s="184"/>
      <c r="K526" s="184"/>
      <c r="L526" s="184"/>
      <c r="Q526" s="186"/>
      <c r="R526" s="186"/>
      <c r="S526" s="186"/>
    </row>
    <row r="527" ht="70.5" customHeight="1">
      <c r="B527" s="184"/>
      <c r="C527" s="184"/>
      <c r="J527" s="184"/>
      <c r="K527" s="184"/>
      <c r="L527" s="184"/>
      <c r="Q527" s="186"/>
      <c r="R527" s="186"/>
      <c r="S527" s="186"/>
    </row>
    <row r="528" ht="70.5" customHeight="1">
      <c r="B528" s="184"/>
      <c r="C528" s="184"/>
      <c r="J528" s="184"/>
      <c r="K528" s="184"/>
      <c r="L528" s="184"/>
      <c r="Q528" s="186"/>
      <c r="R528" s="186"/>
      <c r="S528" s="186"/>
    </row>
    <row r="529" ht="70.5" customHeight="1">
      <c r="B529" s="184"/>
      <c r="C529" s="184"/>
      <c r="J529" s="184"/>
      <c r="K529" s="184"/>
      <c r="L529" s="184"/>
      <c r="Q529" s="186"/>
      <c r="R529" s="186"/>
      <c r="S529" s="186"/>
    </row>
    <row r="530" ht="70.5" customHeight="1">
      <c r="B530" s="184"/>
      <c r="C530" s="184"/>
      <c r="J530" s="184"/>
      <c r="K530" s="184"/>
      <c r="L530" s="184"/>
      <c r="Q530" s="186"/>
      <c r="R530" s="186"/>
      <c r="S530" s="186"/>
    </row>
    <row r="531" ht="70.5" customHeight="1">
      <c r="B531" s="184"/>
      <c r="C531" s="184"/>
      <c r="J531" s="184"/>
      <c r="K531" s="184"/>
      <c r="L531" s="184"/>
      <c r="Q531" s="186"/>
      <c r="R531" s="186"/>
      <c r="S531" s="186"/>
    </row>
    <row r="532" ht="70.5" customHeight="1">
      <c r="B532" s="184"/>
      <c r="C532" s="184"/>
      <c r="J532" s="184"/>
      <c r="K532" s="184"/>
      <c r="L532" s="184"/>
      <c r="Q532" s="186"/>
      <c r="R532" s="186"/>
      <c r="S532" s="186"/>
    </row>
    <row r="533" ht="70.5" customHeight="1">
      <c r="B533" s="184"/>
      <c r="C533" s="184"/>
      <c r="J533" s="184"/>
      <c r="K533" s="184"/>
      <c r="L533" s="184"/>
      <c r="Q533" s="186"/>
      <c r="R533" s="186"/>
      <c r="S533" s="186"/>
    </row>
    <row r="534" ht="70.5" customHeight="1">
      <c r="B534" s="184"/>
      <c r="C534" s="184"/>
      <c r="J534" s="184"/>
      <c r="K534" s="184"/>
      <c r="L534" s="184"/>
      <c r="Q534" s="186"/>
      <c r="R534" s="186"/>
      <c r="S534" s="186"/>
    </row>
    <row r="535" ht="70.5" customHeight="1">
      <c r="B535" s="184"/>
      <c r="C535" s="184"/>
      <c r="J535" s="184"/>
      <c r="K535" s="184"/>
      <c r="L535" s="184"/>
      <c r="Q535" s="186"/>
      <c r="R535" s="186"/>
      <c r="S535" s="186"/>
    </row>
    <row r="536" ht="70.5" customHeight="1">
      <c r="B536" s="184"/>
      <c r="C536" s="184"/>
      <c r="J536" s="184"/>
      <c r="K536" s="184"/>
      <c r="L536" s="184"/>
      <c r="Q536" s="186"/>
      <c r="R536" s="186"/>
      <c r="S536" s="186"/>
    </row>
    <row r="537" ht="70.5" customHeight="1">
      <c r="B537" s="184"/>
      <c r="C537" s="184"/>
      <c r="J537" s="184"/>
      <c r="K537" s="184"/>
      <c r="L537" s="184"/>
      <c r="Q537" s="186"/>
      <c r="R537" s="186"/>
      <c r="S537" s="186"/>
    </row>
    <row r="538" ht="70.5" customHeight="1">
      <c r="B538" s="184"/>
      <c r="C538" s="184"/>
      <c r="J538" s="184"/>
      <c r="K538" s="184"/>
      <c r="L538" s="184"/>
      <c r="Q538" s="186"/>
      <c r="R538" s="186"/>
      <c r="S538" s="186"/>
    </row>
    <row r="539" ht="70.5" customHeight="1">
      <c r="B539" s="184"/>
      <c r="C539" s="184"/>
      <c r="J539" s="184"/>
      <c r="K539" s="184"/>
      <c r="L539" s="184"/>
      <c r="Q539" s="186"/>
      <c r="R539" s="186"/>
      <c r="S539" s="186"/>
    </row>
    <row r="540" ht="70.5" customHeight="1">
      <c r="B540" s="184"/>
      <c r="C540" s="184"/>
      <c r="J540" s="184"/>
      <c r="K540" s="184"/>
      <c r="L540" s="184"/>
      <c r="Q540" s="186"/>
      <c r="R540" s="186"/>
      <c r="S540" s="186"/>
    </row>
    <row r="541" ht="70.5" customHeight="1">
      <c r="B541" s="184"/>
      <c r="C541" s="184"/>
      <c r="J541" s="184"/>
      <c r="K541" s="184"/>
      <c r="L541" s="184"/>
      <c r="Q541" s="186"/>
      <c r="R541" s="186"/>
      <c r="S541" s="186"/>
    </row>
    <row r="542" ht="70.5" customHeight="1">
      <c r="B542" s="184"/>
      <c r="C542" s="184"/>
      <c r="J542" s="184"/>
      <c r="K542" s="184"/>
      <c r="L542" s="184"/>
      <c r="Q542" s="186"/>
      <c r="R542" s="186"/>
      <c r="S542" s="186"/>
    </row>
    <row r="543" ht="70.5" customHeight="1">
      <c r="B543" s="184"/>
      <c r="C543" s="184"/>
      <c r="J543" s="184"/>
      <c r="K543" s="184"/>
      <c r="L543" s="184"/>
      <c r="Q543" s="186"/>
      <c r="R543" s="186"/>
      <c r="S543" s="186"/>
    </row>
    <row r="544" ht="70.5" customHeight="1">
      <c r="B544" s="184"/>
      <c r="C544" s="184"/>
      <c r="J544" s="184"/>
      <c r="K544" s="184"/>
      <c r="L544" s="184"/>
      <c r="Q544" s="186"/>
      <c r="R544" s="186"/>
      <c r="S544" s="186"/>
    </row>
    <row r="545" ht="70.5" customHeight="1">
      <c r="B545" s="184"/>
      <c r="C545" s="184"/>
      <c r="J545" s="184"/>
      <c r="K545" s="184"/>
      <c r="L545" s="184"/>
      <c r="Q545" s="186"/>
      <c r="R545" s="186"/>
      <c r="S545" s="186"/>
    </row>
    <row r="546" ht="70.5" customHeight="1">
      <c r="B546" s="184"/>
      <c r="C546" s="184"/>
      <c r="J546" s="184"/>
      <c r="K546" s="184"/>
      <c r="L546" s="184"/>
      <c r="Q546" s="186"/>
      <c r="R546" s="186"/>
      <c r="S546" s="186"/>
    </row>
    <row r="547" ht="70.5" customHeight="1">
      <c r="B547" s="184"/>
      <c r="C547" s="184"/>
      <c r="J547" s="184"/>
      <c r="K547" s="184"/>
      <c r="L547" s="184"/>
      <c r="Q547" s="186"/>
      <c r="R547" s="186"/>
      <c r="S547" s="186"/>
    </row>
    <row r="548" ht="70.5" customHeight="1">
      <c r="B548" s="184"/>
      <c r="C548" s="184"/>
      <c r="J548" s="184"/>
      <c r="K548" s="184"/>
      <c r="L548" s="184"/>
      <c r="Q548" s="186"/>
      <c r="R548" s="186"/>
      <c r="S548" s="186"/>
    </row>
    <row r="549" ht="70.5" customHeight="1">
      <c r="B549" s="184"/>
      <c r="C549" s="184"/>
      <c r="J549" s="184"/>
      <c r="K549" s="184"/>
      <c r="L549" s="184"/>
      <c r="Q549" s="186"/>
      <c r="R549" s="186"/>
      <c r="S549" s="186"/>
    </row>
    <row r="550" ht="70.5" customHeight="1">
      <c r="B550" s="184"/>
      <c r="C550" s="184"/>
      <c r="J550" s="184"/>
      <c r="K550" s="184"/>
      <c r="L550" s="184"/>
      <c r="Q550" s="186"/>
      <c r="R550" s="186"/>
      <c r="S550" s="186"/>
    </row>
    <row r="551" ht="70.5" customHeight="1">
      <c r="B551" s="184"/>
      <c r="C551" s="184"/>
      <c r="J551" s="184"/>
      <c r="K551" s="184"/>
      <c r="L551" s="184"/>
      <c r="Q551" s="186"/>
      <c r="R551" s="186"/>
      <c r="S551" s="186"/>
    </row>
    <row r="552" ht="70.5" customHeight="1">
      <c r="B552" s="184"/>
      <c r="C552" s="184"/>
      <c r="J552" s="184"/>
      <c r="K552" s="184"/>
      <c r="L552" s="184"/>
      <c r="Q552" s="186"/>
      <c r="R552" s="186"/>
      <c r="S552" s="186"/>
    </row>
    <row r="553" ht="70.5" customHeight="1">
      <c r="B553" s="184"/>
      <c r="C553" s="184"/>
      <c r="J553" s="184"/>
      <c r="K553" s="184"/>
      <c r="L553" s="184"/>
      <c r="Q553" s="186"/>
      <c r="R553" s="186"/>
      <c r="S553" s="186"/>
    </row>
    <row r="554" ht="70.5" customHeight="1">
      <c r="B554" s="184"/>
      <c r="C554" s="184"/>
      <c r="J554" s="184"/>
      <c r="K554" s="184"/>
      <c r="L554" s="184"/>
      <c r="Q554" s="186"/>
      <c r="R554" s="186"/>
      <c r="S554" s="186"/>
    </row>
    <row r="555" ht="70.5" customHeight="1">
      <c r="B555" s="184"/>
      <c r="C555" s="184"/>
      <c r="J555" s="184"/>
      <c r="K555" s="184"/>
      <c r="L555" s="184"/>
      <c r="Q555" s="186"/>
      <c r="R555" s="186"/>
      <c r="S555" s="186"/>
    </row>
    <row r="556" ht="70.5" customHeight="1">
      <c r="B556" s="184"/>
      <c r="C556" s="184"/>
      <c r="J556" s="184"/>
      <c r="K556" s="184"/>
      <c r="L556" s="184"/>
      <c r="Q556" s="186"/>
      <c r="R556" s="186"/>
      <c r="S556" s="186"/>
    </row>
    <row r="557" ht="70.5" customHeight="1">
      <c r="B557" s="184"/>
      <c r="C557" s="184"/>
      <c r="J557" s="184"/>
      <c r="K557" s="184"/>
      <c r="L557" s="184"/>
      <c r="Q557" s="186"/>
      <c r="R557" s="186"/>
      <c r="S557" s="186"/>
    </row>
    <row r="558" ht="70.5" customHeight="1">
      <c r="B558" s="184"/>
      <c r="C558" s="184"/>
      <c r="J558" s="184"/>
      <c r="K558" s="184"/>
      <c r="L558" s="184"/>
      <c r="Q558" s="186"/>
      <c r="R558" s="186"/>
      <c r="S558" s="186"/>
    </row>
    <row r="559" ht="70.5" customHeight="1">
      <c r="B559" s="184"/>
      <c r="C559" s="184"/>
      <c r="J559" s="184"/>
      <c r="K559" s="184"/>
      <c r="L559" s="184"/>
      <c r="Q559" s="186"/>
      <c r="R559" s="186"/>
      <c r="S559" s="186"/>
    </row>
    <row r="560" ht="70.5" customHeight="1">
      <c r="B560" s="184"/>
      <c r="C560" s="184"/>
      <c r="J560" s="184"/>
      <c r="K560" s="184"/>
      <c r="L560" s="184"/>
      <c r="Q560" s="186"/>
      <c r="R560" s="186"/>
      <c r="S560" s="186"/>
    </row>
    <row r="561" ht="70.5" customHeight="1">
      <c r="B561" s="184"/>
      <c r="C561" s="184"/>
      <c r="J561" s="184"/>
      <c r="K561" s="184"/>
      <c r="L561" s="184"/>
      <c r="Q561" s="186"/>
      <c r="R561" s="186"/>
      <c r="S561" s="186"/>
    </row>
    <row r="562" ht="70.5" customHeight="1">
      <c r="B562" s="184"/>
      <c r="C562" s="184"/>
      <c r="J562" s="184"/>
      <c r="K562" s="184"/>
      <c r="L562" s="184"/>
      <c r="Q562" s="186"/>
      <c r="R562" s="186"/>
      <c r="S562" s="186"/>
    </row>
    <row r="563" ht="70.5" customHeight="1">
      <c r="B563" s="184"/>
      <c r="C563" s="184"/>
      <c r="J563" s="184"/>
      <c r="K563" s="184"/>
      <c r="L563" s="184"/>
      <c r="Q563" s="186"/>
      <c r="R563" s="186"/>
      <c r="S563" s="186"/>
    </row>
    <row r="564" ht="70.5" customHeight="1">
      <c r="B564" s="184"/>
      <c r="C564" s="184"/>
      <c r="J564" s="184"/>
      <c r="K564" s="184"/>
      <c r="L564" s="184"/>
      <c r="Q564" s="186"/>
      <c r="R564" s="186"/>
      <c r="S564" s="186"/>
    </row>
    <row r="565" ht="70.5" customHeight="1">
      <c r="B565" s="184"/>
      <c r="C565" s="184"/>
      <c r="J565" s="184"/>
      <c r="K565" s="184"/>
      <c r="L565" s="184"/>
      <c r="Q565" s="186"/>
      <c r="R565" s="186"/>
      <c r="S565" s="186"/>
    </row>
    <row r="566" ht="70.5" customHeight="1">
      <c r="B566" s="184"/>
      <c r="C566" s="184"/>
      <c r="J566" s="184"/>
      <c r="K566" s="184"/>
      <c r="L566" s="184"/>
      <c r="Q566" s="186"/>
      <c r="R566" s="186"/>
      <c r="S566" s="186"/>
    </row>
    <row r="567" ht="70.5" customHeight="1">
      <c r="B567" s="184"/>
      <c r="C567" s="184"/>
      <c r="J567" s="184"/>
      <c r="K567" s="184"/>
      <c r="L567" s="184"/>
      <c r="Q567" s="186"/>
      <c r="R567" s="186"/>
      <c r="S567" s="186"/>
    </row>
    <row r="568" ht="70.5" customHeight="1">
      <c r="B568" s="184"/>
      <c r="C568" s="184"/>
      <c r="J568" s="184"/>
      <c r="K568" s="184"/>
      <c r="L568" s="184"/>
      <c r="Q568" s="186"/>
      <c r="R568" s="186"/>
      <c r="S568" s="186"/>
    </row>
    <row r="569" ht="70.5" customHeight="1">
      <c r="B569" s="184"/>
      <c r="C569" s="184"/>
      <c r="J569" s="184"/>
      <c r="K569" s="184"/>
      <c r="L569" s="184"/>
      <c r="Q569" s="186"/>
      <c r="R569" s="186"/>
      <c r="S569" s="186"/>
    </row>
    <row r="570" ht="70.5" customHeight="1">
      <c r="B570" s="184"/>
      <c r="C570" s="184"/>
      <c r="J570" s="184"/>
      <c r="K570" s="184"/>
      <c r="L570" s="184"/>
      <c r="Q570" s="186"/>
      <c r="R570" s="186"/>
      <c r="S570" s="186"/>
    </row>
    <row r="571" ht="70.5" customHeight="1">
      <c r="B571" s="184"/>
      <c r="C571" s="184"/>
      <c r="J571" s="184"/>
      <c r="K571" s="184"/>
      <c r="L571" s="184"/>
      <c r="Q571" s="186"/>
      <c r="R571" s="186"/>
      <c r="S571" s="186"/>
    </row>
    <row r="572" ht="70.5" customHeight="1">
      <c r="B572" s="184"/>
      <c r="C572" s="184"/>
      <c r="J572" s="184"/>
      <c r="K572" s="184"/>
      <c r="L572" s="184"/>
      <c r="Q572" s="186"/>
      <c r="R572" s="186"/>
      <c r="S572" s="186"/>
    </row>
    <row r="573" ht="70.5" customHeight="1">
      <c r="B573" s="184"/>
      <c r="C573" s="184"/>
      <c r="J573" s="184"/>
      <c r="K573" s="184"/>
      <c r="L573" s="184"/>
      <c r="Q573" s="186"/>
      <c r="R573" s="186"/>
      <c r="S573" s="186"/>
    </row>
    <row r="574" ht="70.5" customHeight="1">
      <c r="B574" s="184"/>
      <c r="C574" s="184"/>
      <c r="J574" s="184"/>
      <c r="K574" s="184"/>
      <c r="L574" s="184"/>
      <c r="Q574" s="186"/>
      <c r="R574" s="186"/>
      <c r="S574" s="186"/>
    </row>
    <row r="575" ht="70.5" customHeight="1">
      <c r="B575" s="184"/>
      <c r="C575" s="184"/>
      <c r="J575" s="184"/>
      <c r="K575" s="184"/>
      <c r="L575" s="184"/>
      <c r="Q575" s="186"/>
      <c r="R575" s="186"/>
      <c r="S575" s="186"/>
    </row>
    <row r="576" ht="70.5" customHeight="1">
      <c r="B576" s="184"/>
      <c r="C576" s="184"/>
      <c r="J576" s="184"/>
      <c r="K576" s="184"/>
      <c r="L576" s="184"/>
      <c r="Q576" s="186"/>
      <c r="R576" s="186"/>
      <c r="S576" s="186"/>
    </row>
    <row r="577" ht="70.5" customHeight="1">
      <c r="B577" s="184"/>
      <c r="C577" s="184"/>
      <c r="J577" s="184"/>
      <c r="K577" s="184"/>
      <c r="L577" s="184"/>
      <c r="Q577" s="186"/>
      <c r="R577" s="186"/>
      <c r="S577" s="186"/>
    </row>
    <row r="578" ht="70.5" customHeight="1">
      <c r="B578" s="184"/>
      <c r="C578" s="184"/>
      <c r="J578" s="184"/>
      <c r="K578" s="184"/>
      <c r="L578" s="184"/>
      <c r="Q578" s="186"/>
      <c r="R578" s="186"/>
      <c r="S578" s="186"/>
    </row>
    <row r="579" ht="70.5" customHeight="1">
      <c r="B579" s="184"/>
      <c r="C579" s="184"/>
      <c r="J579" s="184"/>
      <c r="K579" s="184"/>
      <c r="L579" s="184"/>
      <c r="Q579" s="186"/>
      <c r="R579" s="186"/>
      <c r="S579" s="186"/>
    </row>
    <row r="580" ht="70.5" customHeight="1">
      <c r="B580" s="184"/>
      <c r="C580" s="184"/>
      <c r="J580" s="184"/>
      <c r="K580" s="184"/>
      <c r="L580" s="184"/>
      <c r="Q580" s="186"/>
      <c r="R580" s="186"/>
      <c r="S580" s="186"/>
    </row>
    <row r="581" ht="70.5" customHeight="1">
      <c r="B581" s="184"/>
      <c r="C581" s="184"/>
      <c r="J581" s="184"/>
      <c r="K581" s="184"/>
      <c r="L581" s="184"/>
      <c r="Q581" s="186"/>
      <c r="R581" s="186"/>
      <c r="S581" s="186"/>
    </row>
    <row r="582" ht="70.5" customHeight="1">
      <c r="B582" s="184"/>
      <c r="C582" s="184"/>
      <c r="J582" s="184"/>
      <c r="K582" s="184"/>
      <c r="L582" s="184"/>
      <c r="Q582" s="186"/>
      <c r="R582" s="186"/>
      <c r="S582" s="186"/>
    </row>
    <row r="583" ht="70.5" customHeight="1">
      <c r="B583" s="184"/>
      <c r="C583" s="184"/>
      <c r="J583" s="184"/>
      <c r="K583" s="184"/>
      <c r="L583" s="184"/>
      <c r="Q583" s="186"/>
      <c r="R583" s="186"/>
      <c r="S583" s="186"/>
    </row>
    <row r="584" ht="70.5" customHeight="1">
      <c r="B584" s="184"/>
      <c r="C584" s="184"/>
      <c r="J584" s="184"/>
      <c r="K584" s="184"/>
      <c r="L584" s="184"/>
      <c r="Q584" s="186"/>
      <c r="R584" s="186"/>
      <c r="S584" s="186"/>
    </row>
    <row r="585" ht="70.5" customHeight="1">
      <c r="B585" s="184"/>
      <c r="C585" s="184"/>
      <c r="J585" s="184"/>
      <c r="K585" s="184"/>
      <c r="L585" s="184"/>
      <c r="Q585" s="186"/>
      <c r="R585" s="186"/>
      <c r="S585" s="186"/>
    </row>
    <row r="586" ht="70.5" customHeight="1">
      <c r="B586" s="184"/>
      <c r="C586" s="184"/>
      <c r="J586" s="184"/>
      <c r="K586" s="184"/>
      <c r="L586" s="184"/>
      <c r="Q586" s="186"/>
      <c r="R586" s="186"/>
      <c r="S586" s="186"/>
    </row>
    <row r="587" ht="70.5" customHeight="1">
      <c r="B587" s="184"/>
      <c r="C587" s="184"/>
      <c r="J587" s="184"/>
      <c r="K587" s="184"/>
      <c r="L587" s="184"/>
      <c r="Q587" s="186"/>
      <c r="R587" s="186"/>
      <c r="S587" s="186"/>
    </row>
    <row r="588" ht="70.5" customHeight="1">
      <c r="B588" s="184"/>
      <c r="C588" s="184"/>
      <c r="J588" s="184"/>
      <c r="K588" s="184"/>
      <c r="L588" s="184"/>
      <c r="Q588" s="186"/>
      <c r="R588" s="186"/>
      <c r="S588" s="186"/>
    </row>
    <row r="589" ht="70.5" customHeight="1">
      <c r="B589" s="184"/>
      <c r="C589" s="184"/>
      <c r="J589" s="184"/>
      <c r="K589" s="184"/>
      <c r="L589" s="184"/>
      <c r="Q589" s="186"/>
      <c r="R589" s="186"/>
      <c r="S589" s="186"/>
    </row>
    <row r="590" ht="70.5" customHeight="1">
      <c r="B590" s="184"/>
      <c r="C590" s="184"/>
      <c r="J590" s="184"/>
      <c r="K590" s="184"/>
      <c r="L590" s="184"/>
      <c r="Q590" s="186"/>
      <c r="R590" s="186"/>
      <c r="S590" s="186"/>
    </row>
    <row r="591" ht="70.5" customHeight="1">
      <c r="B591" s="184"/>
      <c r="C591" s="184"/>
      <c r="J591" s="184"/>
      <c r="K591" s="184"/>
      <c r="L591" s="184"/>
      <c r="Q591" s="186"/>
      <c r="R591" s="186"/>
      <c r="S591" s="186"/>
    </row>
    <row r="592" ht="70.5" customHeight="1">
      <c r="B592" s="184"/>
      <c r="C592" s="184"/>
      <c r="J592" s="184"/>
      <c r="K592" s="184"/>
      <c r="L592" s="184"/>
      <c r="Q592" s="186"/>
      <c r="R592" s="186"/>
      <c r="S592" s="186"/>
    </row>
    <row r="593" ht="70.5" customHeight="1">
      <c r="B593" s="184"/>
      <c r="C593" s="184"/>
      <c r="J593" s="184"/>
      <c r="K593" s="184"/>
      <c r="L593" s="184"/>
      <c r="Q593" s="186"/>
      <c r="R593" s="186"/>
      <c r="S593" s="186"/>
    </row>
    <row r="594" ht="70.5" customHeight="1">
      <c r="B594" s="184"/>
      <c r="C594" s="184"/>
      <c r="J594" s="184"/>
      <c r="K594" s="184"/>
      <c r="L594" s="184"/>
      <c r="Q594" s="186"/>
      <c r="R594" s="186"/>
      <c r="S594" s="186"/>
    </row>
    <row r="595" ht="70.5" customHeight="1">
      <c r="B595" s="184"/>
      <c r="C595" s="184"/>
      <c r="J595" s="184"/>
      <c r="K595" s="184"/>
      <c r="L595" s="184"/>
      <c r="Q595" s="186"/>
      <c r="R595" s="186"/>
      <c r="S595" s="186"/>
    </row>
    <row r="596" ht="70.5" customHeight="1">
      <c r="B596" s="184"/>
      <c r="C596" s="184"/>
      <c r="J596" s="184"/>
      <c r="K596" s="184"/>
      <c r="L596" s="184"/>
      <c r="Q596" s="186"/>
      <c r="R596" s="186"/>
      <c r="S596" s="186"/>
    </row>
    <row r="597" ht="70.5" customHeight="1">
      <c r="B597" s="184"/>
      <c r="C597" s="184"/>
      <c r="J597" s="184"/>
      <c r="K597" s="184"/>
      <c r="L597" s="184"/>
      <c r="Q597" s="186"/>
      <c r="R597" s="186"/>
      <c r="S597" s="186"/>
    </row>
    <row r="598" ht="70.5" customHeight="1">
      <c r="B598" s="184"/>
      <c r="C598" s="184"/>
      <c r="J598" s="184"/>
      <c r="K598" s="184"/>
      <c r="L598" s="184"/>
      <c r="Q598" s="186"/>
      <c r="R598" s="186"/>
      <c r="S598" s="186"/>
    </row>
    <row r="599" ht="70.5" customHeight="1">
      <c r="B599" s="184"/>
      <c r="C599" s="184"/>
      <c r="J599" s="184"/>
      <c r="K599" s="184"/>
      <c r="L599" s="184"/>
      <c r="Q599" s="186"/>
      <c r="R599" s="186"/>
      <c r="S599" s="186"/>
    </row>
    <row r="600" ht="70.5" customHeight="1">
      <c r="B600" s="184"/>
      <c r="C600" s="184"/>
      <c r="J600" s="184"/>
      <c r="K600" s="184"/>
      <c r="L600" s="184"/>
      <c r="Q600" s="186"/>
      <c r="R600" s="186"/>
      <c r="S600" s="186"/>
    </row>
    <row r="601" ht="70.5" customHeight="1">
      <c r="B601" s="184"/>
      <c r="C601" s="184"/>
      <c r="J601" s="184"/>
      <c r="K601" s="184"/>
      <c r="L601" s="184"/>
      <c r="Q601" s="186"/>
      <c r="R601" s="186"/>
      <c r="S601" s="186"/>
    </row>
    <row r="602" ht="70.5" customHeight="1">
      <c r="B602" s="184"/>
      <c r="C602" s="184"/>
      <c r="J602" s="184"/>
      <c r="K602" s="184"/>
      <c r="L602" s="184"/>
      <c r="Q602" s="186"/>
      <c r="R602" s="186"/>
      <c r="S602" s="186"/>
    </row>
    <row r="603" ht="70.5" customHeight="1">
      <c r="B603" s="184"/>
      <c r="C603" s="184"/>
      <c r="J603" s="184"/>
      <c r="K603" s="184"/>
      <c r="L603" s="184"/>
      <c r="Q603" s="186"/>
      <c r="R603" s="186"/>
      <c r="S603" s="186"/>
    </row>
    <row r="604" ht="70.5" customHeight="1">
      <c r="B604" s="184"/>
      <c r="C604" s="184"/>
      <c r="J604" s="184"/>
      <c r="K604" s="184"/>
      <c r="L604" s="184"/>
      <c r="Q604" s="186"/>
      <c r="R604" s="186"/>
      <c r="S604" s="186"/>
    </row>
    <row r="605" ht="70.5" customHeight="1">
      <c r="B605" s="184"/>
      <c r="C605" s="184"/>
      <c r="J605" s="184"/>
      <c r="K605" s="184"/>
      <c r="L605" s="184"/>
      <c r="Q605" s="186"/>
      <c r="R605" s="186"/>
      <c r="S605" s="186"/>
    </row>
    <row r="606" ht="70.5" customHeight="1">
      <c r="B606" s="184"/>
      <c r="C606" s="184"/>
      <c r="J606" s="184"/>
      <c r="K606" s="184"/>
      <c r="L606" s="184"/>
      <c r="Q606" s="186"/>
      <c r="R606" s="186"/>
      <c r="S606" s="186"/>
    </row>
    <row r="607" ht="70.5" customHeight="1">
      <c r="B607" s="184"/>
      <c r="C607" s="184"/>
      <c r="J607" s="184"/>
      <c r="K607" s="184"/>
      <c r="L607" s="184"/>
      <c r="Q607" s="186"/>
      <c r="R607" s="186"/>
      <c r="S607" s="186"/>
    </row>
    <row r="608" ht="70.5" customHeight="1">
      <c r="B608" s="184"/>
      <c r="C608" s="184"/>
      <c r="J608" s="184"/>
      <c r="K608" s="184"/>
      <c r="L608" s="184"/>
      <c r="Q608" s="186"/>
      <c r="R608" s="186"/>
      <c r="S608" s="186"/>
    </row>
    <row r="609" ht="70.5" customHeight="1">
      <c r="B609" s="184"/>
      <c r="C609" s="184"/>
      <c r="J609" s="184"/>
      <c r="K609" s="184"/>
      <c r="L609" s="184"/>
      <c r="Q609" s="186"/>
      <c r="R609" s="186"/>
      <c r="S609" s="186"/>
    </row>
    <row r="610" ht="70.5" customHeight="1">
      <c r="B610" s="184"/>
      <c r="C610" s="184"/>
      <c r="J610" s="184"/>
      <c r="K610" s="184"/>
      <c r="L610" s="184"/>
      <c r="Q610" s="186"/>
      <c r="R610" s="186"/>
      <c r="S610" s="186"/>
    </row>
    <row r="611" ht="70.5" customHeight="1">
      <c r="B611" s="184"/>
      <c r="C611" s="184"/>
      <c r="J611" s="184"/>
      <c r="K611" s="184"/>
      <c r="L611" s="184"/>
      <c r="Q611" s="186"/>
      <c r="R611" s="186"/>
      <c r="S611" s="186"/>
    </row>
    <row r="612" ht="70.5" customHeight="1">
      <c r="B612" s="184"/>
      <c r="C612" s="184"/>
      <c r="J612" s="184"/>
      <c r="K612" s="184"/>
      <c r="L612" s="184"/>
      <c r="Q612" s="186"/>
      <c r="R612" s="186"/>
      <c r="S612" s="186"/>
    </row>
    <row r="613" ht="70.5" customHeight="1">
      <c r="B613" s="184"/>
      <c r="C613" s="184"/>
      <c r="J613" s="184"/>
      <c r="K613" s="184"/>
      <c r="L613" s="184"/>
      <c r="Q613" s="186"/>
      <c r="R613" s="186"/>
      <c r="S613" s="186"/>
    </row>
    <row r="614" ht="70.5" customHeight="1">
      <c r="B614" s="184"/>
      <c r="C614" s="184"/>
      <c r="J614" s="184"/>
      <c r="K614" s="184"/>
      <c r="L614" s="184"/>
      <c r="Q614" s="186"/>
      <c r="R614" s="186"/>
      <c r="S614" s="186"/>
    </row>
    <row r="615" ht="70.5" customHeight="1">
      <c r="B615" s="184"/>
      <c r="C615" s="184"/>
      <c r="J615" s="184"/>
      <c r="K615" s="184"/>
      <c r="L615" s="184"/>
      <c r="Q615" s="186"/>
      <c r="R615" s="186"/>
      <c r="S615" s="186"/>
    </row>
    <row r="616" ht="70.5" customHeight="1">
      <c r="B616" s="184"/>
      <c r="C616" s="184"/>
      <c r="J616" s="184"/>
      <c r="K616" s="184"/>
      <c r="L616" s="184"/>
      <c r="Q616" s="186"/>
      <c r="R616" s="186"/>
      <c r="S616" s="186"/>
    </row>
    <row r="617" ht="70.5" customHeight="1">
      <c r="B617" s="184"/>
      <c r="C617" s="184"/>
      <c r="J617" s="184"/>
      <c r="K617" s="184"/>
      <c r="L617" s="184"/>
      <c r="Q617" s="186"/>
      <c r="R617" s="186"/>
      <c r="S617" s="186"/>
    </row>
    <row r="618" ht="70.5" customHeight="1">
      <c r="B618" s="184"/>
      <c r="C618" s="184"/>
      <c r="J618" s="184"/>
      <c r="K618" s="184"/>
      <c r="L618" s="184"/>
      <c r="Q618" s="186"/>
      <c r="R618" s="186"/>
      <c r="S618" s="186"/>
    </row>
    <row r="619" ht="70.5" customHeight="1">
      <c r="B619" s="184"/>
      <c r="C619" s="184"/>
      <c r="J619" s="184"/>
      <c r="K619" s="184"/>
      <c r="L619" s="184"/>
      <c r="Q619" s="186"/>
      <c r="R619" s="186"/>
      <c r="S619" s="186"/>
    </row>
    <row r="620" ht="70.5" customHeight="1">
      <c r="B620" s="184"/>
      <c r="C620" s="184"/>
      <c r="J620" s="184"/>
      <c r="K620" s="184"/>
      <c r="L620" s="184"/>
      <c r="Q620" s="186"/>
      <c r="R620" s="186"/>
      <c r="S620" s="186"/>
    </row>
    <row r="621" ht="70.5" customHeight="1">
      <c r="B621" s="184"/>
      <c r="C621" s="184"/>
      <c r="J621" s="184"/>
      <c r="K621" s="184"/>
      <c r="L621" s="184"/>
      <c r="Q621" s="186"/>
      <c r="R621" s="186"/>
      <c r="S621" s="186"/>
    </row>
    <row r="622" ht="70.5" customHeight="1">
      <c r="B622" s="184"/>
      <c r="C622" s="184"/>
      <c r="J622" s="184"/>
      <c r="K622" s="184"/>
      <c r="L622" s="184"/>
      <c r="Q622" s="186"/>
      <c r="R622" s="186"/>
      <c r="S622" s="186"/>
    </row>
    <row r="623" ht="70.5" customHeight="1">
      <c r="B623" s="184"/>
      <c r="C623" s="184"/>
      <c r="J623" s="184"/>
      <c r="K623" s="184"/>
      <c r="L623" s="184"/>
      <c r="Q623" s="186"/>
      <c r="R623" s="186"/>
      <c r="S623" s="186"/>
    </row>
    <row r="624" ht="70.5" customHeight="1">
      <c r="B624" s="184"/>
      <c r="C624" s="184"/>
      <c r="J624" s="184"/>
      <c r="K624" s="184"/>
      <c r="L624" s="184"/>
      <c r="Q624" s="186"/>
      <c r="R624" s="186"/>
      <c r="S624" s="186"/>
    </row>
    <row r="625" ht="70.5" customHeight="1">
      <c r="B625" s="184"/>
      <c r="C625" s="184"/>
      <c r="J625" s="184"/>
      <c r="K625" s="184"/>
      <c r="L625" s="184"/>
      <c r="Q625" s="186"/>
      <c r="R625" s="186"/>
      <c r="S625" s="186"/>
    </row>
    <row r="626" ht="70.5" customHeight="1">
      <c r="B626" s="184"/>
      <c r="C626" s="184"/>
      <c r="J626" s="184"/>
      <c r="K626" s="184"/>
      <c r="L626" s="184"/>
      <c r="Q626" s="186"/>
      <c r="R626" s="186"/>
      <c r="S626" s="186"/>
    </row>
    <row r="627" ht="70.5" customHeight="1">
      <c r="B627" s="184"/>
      <c r="C627" s="184"/>
      <c r="J627" s="184"/>
      <c r="K627" s="184"/>
      <c r="L627" s="184"/>
      <c r="Q627" s="186"/>
      <c r="R627" s="186"/>
      <c r="S627" s="186"/>
    </row>
    <row r="628" ht="70.5" customHeight="1">
      <c r="B628" s="184"/>
      <c r="C628" s="184"/>
      <c r="J628" s="184"/>
      <c r="K628" s="184"/>
      <c r="L628" s="184"/>
      <c r="Q628" s="186"/>
      <c r="R628" s="186"/>
      <c r="S628" s="186"/>
    </row>
    <row r="629" ht="70.5" customHeight="1">
      <c r="B629" s="184"/>
      <c r="C629" s="184"/>
      <c r="J629" s="184"/>
      <c r="K629" s="184"/>
      <c r="L629" s="184"/>
      <c r="Q629" s="186"/>
      <c r="R629" s="186"/>
      <c r="S629" s="186"/>
    </row>
    <row r="630" ht="70.5" customHeight="1">
      <c r="B630" s="184"/>
      <c r="C630" s="184"/>
      <c r="J630" s="184"/>
      <c r="K630" s="184"/>
      <c r="L630" s="184"/>
      <c r="Q630" s="186"/>
      <c r="R630" s="186"/>
      <c r="S630" s="186"/>
    </row>
    <row r="631" ht="70.5" customHeight="1">
      <c r="B631" s="184"/>
      <c r="C631" s="184"/>
      <c r="J631" s="184"/>
      <c r="K631" s="184"/>
      <c r="L631" s="184"/>
      <c r="Q631" s="186"/>
      <c r="R631" s="186"/>
      <c r="S631" s="186"/>
    </row>
    <row r="632" ht="70.5" customHeight="1">
      <c r="B632" s="184"/>
      <c r="C632" s="184"/>
      <c r="J632" s="184"/>
      <c r="K632" s="184"/>
      <c r="L632" s="184"/>
      <c r="Q632" s="186"/>
      <c r="R632" s="186"/>
      <c r="S632" s="186"/>
    </row>
    <row r="633" ht="70.5" customHeight="1">
      <c r="B633" s="184"/>
      <c r="C633" s="184"/>
      <c r="J633" s="184"/>
      <c r="K633" s="184"/>
      <c r="L633" s="184"/>
      <c r="Q633" s="186"/>
      <c r="R633" s="186"/>
      <c r="S633" s="186"/>
    </row>
    <row r="634" ht="70.5" customHeight="1">
      <c r="B634" s="184"/>
      <c r="C634" s="184"/>
      <c r="J634" s="184"/>
      <c r="K634" s="184"/>
      <c r="L634" s="184"/>
      <c r="Q634" s="186"/>
      <c r="R634" s="186"/>
      <c r="S634" s="186"/>
    </row>
    <row r="635" ht="70.5" customHeight="1">
      <c r="B635" s="184"/>
      <c r="C635" s="184"/>
      <c r="J635" s="184"/>
      <c r="K635" s="184"/>
      <c r="L635" s="184"/>
      <c r="Q635" s="186"/>
      <c r="R635" s="186"/>
      <c r="S635" s="186"/>
    </row>
    <row r="636" ht="70.5" customHeight="1">
      <c r="B636" s="184"/>
      <c r="C636" s="184"/>
      <c r="J636" s="184"/>
      <c r="K636" s="184"/>
      <c r="L636" s="184"/>
      <c r="Q636" s="186"/>
      <c r="R636" s="186"/>
      <c r="S636" s="186"/>
    </row>
    <row r="637" ht="70.5" customHeight="1">
      <c r="B637" s="184"/>
      <c r="C637" s="184"/>
      <c r="J637" s="184"/>
      <c r="K637" s="184"/>
      <c r="L637" s="184"/>
      <c r="Q637" s="186"/>
      <c r="R637" s="186"/>
      <c r="S637" s="186"/>
    </row>
    <row r="638" ht="70.5" customHeight="1">
      <c r="B638" s="184"/>
      <c r="C638" s="184"/>
      <c r="J638" s="184"/>
      <c r="K638" s="184"/>
      <c r="L638" s="184"/>
      <c r="Q638" s="186"/>
      <c r="R638" s="186"/>
      <c r="S638" s="186"/>
    </row>
    <row r="639" ht="70.5" customHeight="1">
      <c r="B639" s="184"/>
      <c r="C639" s="184"/>
      <c r="J639" s="184"/>
      <c r="K639" s="184"/>
      <c r="L639" s="184"/>
      <c r="Q639" s="186"/>
      <c r="R639" s="186"/>
      <c r="S639" s="186"/>
    </row>
    <row r="640" ht="70.5" customHeight="1">
      <c r="B640" s="184"/>
      <c r="C640" s="184"/>
      <c r="J640" s="184"/>
      <c r="K640" s="184"/>
      <c r="L640" s="184"/>
      <c r="Q640" s="186"/>
      <c r="R640" s="186"/>
      <c r="S640" s="186"/>
    </row>
    <row r="641" ht="70.5" customHeight="1">
      <c r="B641" s="184"/>
      <c r="C641" s="184"/>
      <c r="J641" s="184"/>
      <c r="K641" s="184"/>
      <c r="L641" s="184"/>
      <c r="Q641" s="186"/>
      <c r="R641" s="186"/>
      <c r="S641" s="186"/>
    </row>
    <row r="642" ht="70.5" customHeight="1">
      <c r="B642" s="184"/>
      <c r="C642" s="184"/>
      <c r="J642" s="184"/>
      <c r="K642" s="184"/>
      <c r="L642" s="184"/>
      <c r="Q642" s="186"/>
      <c r="R642" s="186"/>
      <c r="S642" s="186"/>
    </row>
    <row r="643" ht="70.5" customHeight="1">
      <c r="B643" s="184"/>
      <c r="C643" s="184"/>
      <c r="J643" s="184"/>
      <c r="K643" s="184"/>
      <c r="L643" s="184"/>
      <c r="Q643" s="186"/>
      <c r="R643" s="186"/>
      <c r="S643" s="186"/>
    </row>
    <row r="644" ht="70.5" customHeight="1">
      <c r="B644" s="184"/>
      <c r="C644" s="184"/>
      <c r="J644" s="184"/>
      <c r="K644" s="184"/>
      <c r="L644" s="184"/>
      <c r="Q644" s="186"/>
      <c r="R644" s="186"/>
      <c r="S644" s="186"/>
    </row>
    <row r="645" ht="70.5" customHeight="1">
      <c r="B645" s="184"/>
      <c r="C645" s="184"/>
      <c r="J645" s="184"/>
      <c r="K645" s="184"/>
      <c r="L645" s="184"/>
      <c r="Q645" s="186"/>
      <c r="R645" s="186"/>
      <c r="S645" s="186"/>
    </row>
    <row r="646" ht="70.5" customHeight="1">
      <c r="B646" s="184"/>
      <c r="C646" s="184"/>
      <c r="J646" s="184"/>
      <c r="K646" s="184"/>
      <c r="L646" s="184"/>
      <c r="Q646" s="186"/>
      <c r="R646" s="186"/>
      <c r="S646" s="186"/>
    </row>
    <row r="647" ht="70.5" customHeight="1">
      <c r="B647" s="184"/>
      <c r="C647" s="184"/>
      <c r="J647" s="184"/>
      <c r="K647" s="184"/>
      <c r="L647" s="184"/>
      <c r="Q647" s="186"/>
      <c r="R647" s="186"/>
      <c r="S647" s="186"/>
    </row>
    <row r="648" ht="70.5" customHeight="1">
      <c r="B648" s="184"/>
      <c r="C648" s="184"/>
      <c r="J648" s="184"/>
      <c r="K648" s="184"/>
      <c r="L648" s="184"/>
      <c r="Q648" s="186"/>
      <c r="R648" s="186"/>
      <c r="S648" s="186"/>
    </row>
    <row r="649" ht="70.5" customHeight="1">
      <c r="B649" s="184"/>
      <c r="C649" s="184"/>
      <c r="J649" s="184"/>
      <c r="K649" s="184"/>
      <c r="L649" s="184"/>
      <c r="Q649" s="186"/>
      <c r="R649" s="186"/>
      <c r="S649" s="186"/>
    </row>
    <row r="650" ht="70.5" customHeight="1">
      <c r="B650" s="184"/>
      <c r="C650" s="184"/>
      <c r="J650" s="184"/>
      <c r="K650" s="184"/>
      <c r="L650" s="184"/>
      <c r="Q650" s="186"/>
      <c r="R650" s="186"/>
      <c r="S650" s="186"/>
    </row>
    <row r="651" ht="70.5" customHeight="1">
      <c r="B651" s="184"/>
      <c r="C651" s="184"/>
      <c r="J651" s="184"/>
      <c r="K651" s="184"/>
      <c r="L651" s="184"/>
      <c r="Q651" s="186"/>
      <c r="R651" s="186"/>
      <c r="S651" s="186"/>
    </row>
    <row r="652" ht="70.5" customHeight="1">
      <c r="B652" s="184"/>
      <c r="C652" s="184"/>
      <c r="J652" s="184"/>
      <c r="K652" s="184"/>
      <c r="L652" s="184"/>
      <c r="Q652" s="186"/>
      <c r="R652" s="186"/>
      <c r="S652" s="186"/>
    </row>
    <row r="653" ht="70.5" customHeight="1">
      <c r="B653" s="184"/>
      <c r="C653" s="184"/>
      <c r="J653" s="184"/>
      <c r="K653" s="184"/>
      <c r="L653" s="184"/>
      <c r="Q653" s="186"/>
      <c r="R653" s="186"/>
      <c r="S653" s="186"/>
    </row>
    <row r="654" ht="70.5" customHeight="1">
      <c r="B654" s="184"/>
      <c r="C654" s="184"/>
      <c r="J654" s="184"/>
      <c r="K654" s="184"/>
      <c r="L654" s="184"/>
      <c r="Q654" s="186"/>
      <c r="R654" s="186"/>
      <c r="S654" s="186"/>
    </row>
    <row r="655" ht="70.5" customHeight="1">
      <c r="B655" s="184"/>
      <c r="C655" s="184"/>
      <c r="J655" s="184"/>
      <c r="K655" s="184"/>
      <c r="L655" s="184"/>
      <c r="Q655" s="186"/>
      <c r="R655" s="186"/>
      <c r="S655" s="186"/>
    </row>
    <row r="656" ht="70.5" customHeight="1">
      <c r="B656" s="184"/>
      <c r="C656" s="184"/>
      <c r="J656" s="184"/>
      <c r="K656" s="184"/>
      <c r="L656" s="184"/>
      <c r="Q656" s="186"/>
      <c r="R656" s="186"/>
      <c r="S656" s="186"/>
    </row>
    <row r="657" ht="70.5" customHeight="1">
      <c r="B657" s="184"/>
      <c r="C657" s="184"/>
      <c r="J657" s="184"/>
      <c r="K657" s="184"/>
      <c r="L657" s="184"/>
      <c r="Q657" s="186"/>
      <c r="R657" s="186"/>
      <c r="S657" s="186"/>
    </row>
    <row r="658" ht="70.5" customHeight="1">
      <c r="B658" s="184"/>
      <c r="C658" s="184"/>
      <c r="J658" s="184"/>
      <c r="K658" s="184"/>
      <c r="L658" s="184"/>
      <c r="Q658" s="186"/>
      <c r="R658" s="186"/>
      <c r="S658" s="186"/>
    </row>
    <row r="659" ht="70.5" customHeight="1">
      <c r="B659" s="184"/>
      <c r="C659" s="184"/>
      <c r="J659" s="184"/>
      <c r="K659" s="184"/>
      <c r="L659" s="184"/>
      <c r="Q659" s="186"/>
      <c r="R659" s="186"/>
      <c r="S659" s="186"/>
    </row>
    <row r="660" ht="70.5" customHeight="1">
      <c r="B660" s="184"/>
      <c r="C660" s="184"/>
      <c r="J660" s="184"/>
      <c r="K660" s="184"/>
      <c r="L660" s="184"/>
      <c r="Q660" s="186"/>
      <c r="R660" s="186"/>
      <c r="S660" s="186"/>
    </row>
    <row r="661" ht="70.5" customHeight="1">
      <c r="B661" s="184"/>
      <c r="C661" s="184"/>
      <c r="J661" s="184"/>
      <c r="K661" s="184"/>
      <c r="L661" s="184"/>
      <c r="Q661" s="186"/>
      <c r="R661" s="186"/>
      <c r="S661" s="186"/>
    </row>
    <row r="662" ht="70.5" customHeight="1">
      <c r="B662" s="184"/>
      <c r="C662" s="184"/>
      <c r="J662" s="184"/>
      <c r="K662" s="184"/>
      <c r="L662" s="184"/>
      <c r="Q662" s="186"/>
      <c r="R662" s="186"/>
      <c r="S662" s="186"/>
    </row>
    <row r="663" ht="70.5" customHeight="1">
      <c r="B663" s="184"/>
      <c r="C663" s="184"/>
      <c r="J663" s="184"/>
      <c r="K663" s="184"/>
      <c r="L663" s="184"/>
      <c r="Q663" s="186"/>
      <c r="R663" s="186"/>
      <c r="S663" s="186"/>
    </row>
    <row r="664" ht="70.5" customHeight="1">
      <c r="B664" s="184"/>
      <c r="C664" s="184"/>
      <c r="J664" s="184"/>
      <c r="K664" s="184"/>
      <c r="L664" s="184"/>
      <c r="Q664" s="186"/>
      <c r="R664" s="186"/>
      <c r="S664" s="186"/>
    </row>
    <row r="665" ht="70.5" customHeight="1">
      <c r="B665" s="184"/>
      <c r="C665" s="184"/>
      <c r="J665" s="184"/>
      <c r="K665" s="184"/>
      <c r="L665" s="184"/>
      <c r="Q665" s="186"/>
      <c r="R665" s="186"/>
      <c r="S665" s="186"/>
    </row>
    <row r="666" ht="70.5" customHeight="1">
      <c r="B666" s="184"/>
      <c r="C666" s="184"/>
      <c r="J666" s="184"/>
      <c r="K666" s="184"/>
      <c r="L666" s="184"/>
      <c r="Q666" s="186"/>
      <c r="R666" s="186"/>
      <c r="S666" s="186"/>
    </row>
    <row r="667" ht="70.5" customHeight="1">
      <c r="B667" s="184"/>
      <c r="C667" s="184"/>
      <c r="J667" s="184"/>
      <c r="K667" s="184"/>
      <c r="L667" s="184"/>
      <c r="Q667" s="186"/>
      <c r="R667" s="186"/>
      <c r="S667" s="186"/>
    </row>
    <row r="668" ht="70.5" customHeight="1">
      <c r="B668" s="184"/>
      <c r="C668" s="184"/>
      <c r="J668" s="184"/>
      <c r="K668" s="184"/>
      <c r="L668" s="184"/>
      <c r="Q668" s="186"/>
      <c r="R668" s="186"/>
      <c r="S668" s="186"/>
    </row>
    <row r="669" ht="70.5" customHeight="1">
      <c r="B669" s="184"/>
      <c r="C669" s="184"/>
      <c r="J669" s="184"/>
      <c r="K669" s="184"/>
      <c r="L669" s="184"/>
      <c r="Q669" s="186"/>
      <c r="R669" s="186"/>
      <c r="S669" s="186"/>
    </row>
    <row r="670" ht="70.5" customHeight="1">
      <c r="B670" s="184"/>
      <c r="C670" s="184"/>
      <c r="J670" s="184"/>
      <c r="K670" s="184"/>
      <c r="L670" s="184"/>
      <c r="Q670" s="186"/>
      <c r="R670" s="186"/>
      <c r="S670" s="186"/>
    </row>
    <row r="671" ht="70.5" customHeight="1">
      <c r="B671" s="184"/>
      <c r="C671" s="184"/>
      <c r="J671" s="184"/>
      <c r="K671" s="184"/>
      <c r="L671" s="184"/>
      <c r="Q671" s="186"/>
      <c r="R671" s="186"/>
      <c r="S671" s="186"/>
    </row>
    <row r="672" ht="70.5" customHeight="1">
      <c r="B672" s="184"/>
      <c r="C672" s="184"/>
      <c r="J672" s="184"/>
      <c r="K672" s="184"/>
      <c r="L672" s="184"/>
      <c r="Q672" s="186"/>
      <c r="R672" s="186"/>
      <c r="S672" s="186"/>
    </row>
    <row r="673" ht="70.5" customHeight="1">
      <c r="B673" s="184"/>
      <c r="C673" s="184"/>
      <c r="J673" s="184"/>
      <c r="K673" s="184"/>
      <c r="L673" s="184"/>
      <c r="Q673" s="186"/>
      <c r="R673" s="186"/>
      <c r="S673" s="186"/>
    </row>
    <row r="674" ht="70.5" customHeight="1">
      <c r="B674" s="184"/>
      <c r="C674" s="184"/>
      <c r="J674" s="184"/>
      <c r="K674" s="184"/>
      <c r="L674" s="184"/>
      <c r="Q674" s="186"/>
      <c r="R674" s="186"/>
      <c r="S674" s="186"/>
    </row>
    <row r="675" ht="70.5" customHeight="1">
      <c r="B675" s="184"/>
      <c r="C675" s="184"/>
      <c r="J675" s="184"/>
      <c r="K675" s="184"/>
      <c r="L675" s="184"/>
      <c r="Q675" s="186"/>
      <c r="R675" s="186"/>
      <c r="S675" s="186"/>
    </row>
    <row r="676" ht="70.5" customHeight="1">
      <c r="B676" s="184"/>
      <c r="C676" s="184"/>
      <c r="J676" s="184"/>
      <c r="K676" s="184"/>
      <c r="L676" s="184"/>
      <c r="Q676" s="186"/>
      <c r="R676" s="186"/>
      <c r="S676" s="186"/>
    </row>
    <row r="677" ht="70.5" customHeight="1">
      <c r="B677" s="184"/>
      <c r="C677" s="184"/>
      <c r="J677" s="184"/>
      <c r="K677" s="184"/>
      <c r="L677" s="184"/>
      <c r="Q677" s="186"/>
      <c r="R677" s="186"/>
      <c r="S677" s="186"/>
    </row>
    <row r="678" ht="70.5" customHeight="1">
      <c r="B678" s="184"/>
      <c r="C678" s="184"/>
      <c r="J678" s="184"/>
      <c r="K678" s="184"/>
      <c r="L678" s="184"/>
      <c r="Q678" s="186"/>
      <c r="R678" s="186"/>
      <c r="S678" s="186"/>
    </row>
    <row r="679" ht="70.5" customHeight="1">
      <c r="B679" s="184"/>
      <c r="C679" s="184"/>
      <c r="J679" s="184"/>
      <c r="K679" s="184"/>
      <c r="L679" s="184"/>
      <c r="Q679" s="186"/>
      <c r="R679" s="186"/>
      <c r="S679" s="186"/>
    </row>
    <row r="680" ht="70.5" customHeight="1">
      <c r="B680" s="184"/>
      <c r="C680" s="184"/>
      <c r="J680" s="184"/>
      <c r="K680" s="184"/>
      <c r="L680" s="184"/>
      <c r="Q680" s="186"/>
      <c r="R680" s="186"/>
      <c r="S680" s="186"/>
    </row>
    <row r="681" ht="70.5" customHeight="1">
      <c r="B681" s="184"/>
      <c r="C681" s="184"/>
      <c r="J681" s="184"/>
      <c r="K681" s="184"/>
      <c r="L681" s="184"/>
      <c r="Q681" s="186"/>
      <c r="R681" s="186"/>
      <c r="S681" s="186"/>
    </row>
    <row r="682" ht="70.5" customHeight="1">
      <c r="B682" s="184"/>
      <c r="C682" s="184"/>
      <c r="J682" s="184"/>
      <c r="K682" s="184"/>
      <c r="L682" s="184"/>
      <c r="Q682" s="186"/>
      <c r="R682" s="186"/>
      <c r="S682" s="186"/>
    </row>
    <row r="683" ht="70.5" customHeight="1">
      <c r="B683" s="184"/>
      <c r="C683" s="184"/>
      <c r="J683" s="184"/>
      <c r="K683" s="184"/>
      <c r="L683" s="184"/>
      <c r="Q683" s="186"/>
      <c r="R683" s="186"/>
      <c r="S683" s="186"/>
    </row>
    <row r="684" ht="70.5" customHeight="1">
      <c r="B684" s="184"/>
      <c r="C684" s="184"/>
      <c r="J684" s="184"/>
      <c r="K684" s="184"/>
      <c r="L684" s="184"/>
      <c r="Q684" s="186"/>
      <c r="R684" s="186"/>
      <c r="S684" s="186"/>
    </row>
    <row r="685" ht="70.5" customHeight="1">
      <c r="B685" s="184"/>
      <c r="C685" s="184"/>
      <c r="J685" s="184"/>
      <c r="K685" s="184"/>
      <c r="L685" s="184"/>
      <c r="Q685" s="186"/>
      <c r="R685" s="186"/>
      <c r="S685" s="186"/>
    </row>
    <row r="686" ht="70.5" customHeight="1">
      <c r="B686" s="184"/>
      <c r="C686" s="184"/>
      <c r="J686" s="184"/>
      <c r="K686" s="184"/>
      <c r="L686" s="184"/>
      <c r="Q686" s="186"/>
      <c r="R686" s="186"/>
      <c r="S686" s="186"/>
    </row>
    <row r="687" ht="70.5" customHeight="1">
      <c r="B687" s="184"/>
      <c r="C687" s="184"/>
      <c r="J687" s="184"/>
      <c r="K687" s="184"/>
      <c r="L687" s="184"/>
      <c r="Q687" s="186"/>
      <c r="R687" s="186"/>
      <c r="S687" s="186"/>
    </row>
    <row r="688" ht="70.5" customHeight="1">
      <c r="B688" s="184"/>
      <c r="C688" s="184"/>
      <c r="J688" s="184"/>
      <c r="K688" s="184"/>
      <c r="L688" s="184"/>
      <c r="Q688" s="186"/>
      <c r="R688" s="186"/>
      <c r="S688" s="186"/>
    </row>
    <row r="689" ht="70.5" customHeight="1">
      <c r="B689" s="184"/>
      <c r="C689" s="184"/>
      <c r="J689" s="184"/>
      <c r="K689" s="184"/>
      <c r="L689" s="184"/>
      <c r="Q689" s="186"/>
      <c r="R689" s="186"/>
      <c r="S689" s="186"/>
    </row>
    <row r="690" ht="70.5" customHeight="1">
      <c r="B690" s="184"/>
      <c r="C690" s="184"/>
      <c r="J690" s="184"/>
      <c r="K690" s="184"/>
      <c r="L690" s="184"/>
      <c r="Q690" s="186"/>
      <c r="R690" s="186"/>
      <c r="S690" s="186"/>
    </row>
    <row r="691" ht="70.5" customHeight="1">
      <c r="B691" s="184"/>
      <c r="C691" s="184"/>
      <c r="J691" s="184"/>
      <c r="K691" s="184"/>
      <c r="L691" s="184"/>
      <c r="Q691" s="186"/>
      <c r="R691" s="186"/>
      <c r="S691" s="186"/>
    </row>
    <row r="692" ht="70.5" customHeight="1">
      <c r="B692" s="184"/>
      <c r="C692" s="184"/>
      <c r="J692" s="184"/>
      <c r="K692" s="184"/>
      <c r="L692" s="184"/>
      <c r="Q692" s="186"/>
      <c r="R692" s="186"/>
      <c r="S692" s="186"/>
    </row>
    <row r="693" ht="70.5" customHeight="1">
      <c r="B693" s="184"/>
      <c r="C693" s="184"/>
      <c r="J693" s="184"/>
      <c r="K693" s="184"/>
      <c r="L693" s="184"/>
      <c r="Q693" s="186"/>
      <c r="R693" s="186"/>
      <c r="S693" s="186"/>
    </row>
    <row r="694" ht="70.5" customHeight="1">
      <c r="B694" s="184"/>
      <c r="C694" s="184"/>
      <c r="J694" s="184"/>
      <c r="K694" s="184"/>
      <c r="L694" s="184"/>
      <c r="Q694" s="186"/>
      <c r="R694" s="186"/>
      <c r="S694" s="186"/>
    </row>
    <row r="695" ht="70.5" customHeight="1">
      <c r="B695" s="184"/>
      <c r="C695" s="184"/>
      <c r="J695" s="184"/>
      <c r="K695" s="184"/>
      <c r="L695" s="184"/>
      <c r="Q695" s="186"/>
      <c r="R695" s="186"/>
      <c r="S695" s="186"/>
    </row>
    <row r="696" ht="70.5" customHeight="1">
      <c r="B696" s="184"/>
      <c r="C696" s="184"/>
      <c r="J696" s="184"/>
      <c r="K696" s="184"/>
      <c r="L696" s="184"/>
      <c r="Q696" s="186"/>
      <c r="R696" s="186"/>
      <c r="S696" s="186"/>
    </row>
    <row r="697" ht="70.5" customHeight="1">
      <c r="B697" s="184"/>
      <c r="C697" s="184"/>
      <c r="J697" s="184"/>
      <c r="K697" s="184"/>
      <c r="L697" s="184"/>
      <c r="Q697" s="186"/>
      <c r="R697" s="186"/>
      <c r="S697" s="186"/>
    </row>
    <row r="698" ht="70.5" customHeight="1">
      <c r="B698" s="184"/>
      <c r="C698" s="184"/>
      <c r="J698" s="184"/>
      <c r="K698" s="184"/>
      <c r="L698" s="184"/>
      <c r="Q698" s="186"/>
      <c r="R698" s="186"/>
      <c r="S698" s="186"/>
    </row>
    <row r="699" ht="70.5" customHeight="1">
      <c r="B699" s="184"/>
      <c r="C699" s="184"/>
      <c r="J699" s="184"/>
      <c r="K699" s="184"/>
      <c r="L699" s="184"/>
      <c r="Q699" s="186"/>
      <c r="R699" s="186"/>
      <c r="S699" s="186"/>
    </row>
    <row r="700" ht="70.5" customHeight="1">
      <c r="B700" s="184"/>
      <c r="C700" s="184"/>
      <c r="J700" s="184"/>
      <c r="K700" s="184"/>
      <c r="L700" s="184"/>
      <c r="Q700" s="186"/>
      <c r="R700" s="186"/>
      <c r="S700" s="186"/>
    </row>
    <row r="701" ht="70.5" customHeight="1">
      <c r="B701" s="184"/>
      <c r="C701" s="184"/>
      <c r="J701" s="184"/>
      <c r="K701" s="184"/>
      <c r="L701" s="184"/>
      <c r="Q701" s="186"/>
      <c r="R701" s="186"/>
      <c r="S701" s="186"/>
    </row>
    <row r="702" ht="70.5" customHeight="1">
      <c r="B702" s="184"/>
      <c r="C702" s="184"/>
      <c r="J702" s="184"/>
      <c r="K702" s="184"/>
      <c r="L702" s="184"/>
      <c r="Q702" s="186"/>
      <c r="R702" s="186"/>
      <c r="S702" s="186"/>
    </row>
    <row r="703" ht="70.5" customHeight="1">
      <c r="B703" s="184"/>
      <c r="C703" s="184"/>
      <c r="J703" s="184"/>
      <c r="K703" s="184"/>
      <c r="L703" s="184"/>
      <c r="Q703" s="186"/>
      <c r="R703" s="186"/>
      <c r="S703" s="186"/>
    </row>
    <row r="704" ht="70.5" customHeight="1">
      <c r="B704" s="184"/>
      <c r="C704" s="184"/>
      <c r="J704" s="184"/>
      <c r="K704" s="184"/>
      <c r="L704" s="184"/>
      <c r="Q704" s="186"/>
      <c r="R704" s="186"/>
      <c r="S704" s="186"/>
    </row>
    <row r="705" ht="70.5" customHeight="1">
      <c r="B705" s="184"/>
      <c r="C705" s="184"/>
      <c r="J705" s="184"/>
      <c r="K705" s="184"/>
      <c r="L705" s="184"/>
      <c r="Q705" s="186"/>
      <c r="R705" s="186"/>
      <c r="S705" s="186"/>
    </row>
    <row r="706" ht="70.5" customHeight="1">
      <c r="B706" s="184"/>
      <c r="C706" s="184"/>
      <c r="J706" s="184"/>
      <c r="K706" s="184"/>
      <c r="L706" s="184"/>
      <c r="Q706" s="186"/>
      <c r="R706" s="186"/>
      <c r="S706" s="186"/>
    </row>
    <row r="707" ht="70.5" customHeight="1">
      <c r="B707" s="184"/>
      <c r="C707" s="184"/>
      <c r="J707" s="184"/>
      <c r="K707" s="184"/>
      <c r="L707" s="184"/>
      <c r="Q707" s="186"/>
      <c r="R707" s="186"/>
      <c r="S707" s="186"/>
    </row>
    <row r="708" ht="70.5" customHeight="1">
      <c r="B708" s="184"/>
      <c r="C708" s="184"/>
      <c r="J708" s="184"/>
      <c r="K708" s="184"/>
      <c r="L708" s="184"/>
      <c r="Q708" s="186"/>
      <c r="R708" s="186"/>
      <c r="S708" s="186"/>
    </row>
    <row r="709" ht="70.5" customHeight="1">
      <c r="B709" s="184"/>
      <c r="C709" s="184"/>
      <c r="J709" s="184"/>
      <c r="K709" s="184"/>
      <c r="L709" s="184"/>
      <c r="Q709" s="186"/>
      <c r="R709" s="186"/>
      <c r="S709" s="186"/>
    </row>
    <row r="710" ht="70.5" customHeight="1">
      <c r="B710" s="184"/>
      <c r="C710" s="184"/>
      <c r="J710" s="184"/>
      <c r="K710" s="184"/>
      <c r="L710" s="184"/>
      <c r="Q710" s="186"/>
      <c r="R710" s="186"/>
      <c r="S710" s="186"/>
    </row>
    <row r="711" ht="70.5" customHeight="1">
      <c r="B711" s="184"/>
      <c r="C711" s="184"/>
      <c r="J711" s="184"/>
      <c r="K711" s="184"/>
      <c r="L711" s="184"/>
      <c r="Q711" s="186"/>
      <c r="R711" s="186"/>
      <c r="S711" s="186"/>
    </row>
    <row r="712" ht="70.5" customHeight="1">
      <c r="B712" s="184"/>
      <c r="C712" s="184"/>
      <c r="J712" s="184"/>
      <c r="K712" s="184"/>
      <c r="L712" s="184"/>
      <c r="Q712" s="186"/>
      <c r="R712" s="186"/>
      <c r="S712" s="186"/>
    </row>
    <row r="713" ht="70.5" customHeight="1">
      <c r="B713" s="184"/>
      <c r="C713" s="184"/>
      <c r="J713" s="184"/>
      <c r="K713" s="184"/>
      <c r="L713" s="184"/>
      <c r="Q713" s="186"/>
      <c r="R713" s="186"/>
      <c r="S713" s="186"/>
    </row>
    <row r="714" ht="70.5" customHeight="1">
      <c r="B714" s="184"/>
      <c r="C714" s="184"/>
      <c r="J714" s="184"/>
      <c r="K714" s="184"/>
      <c r="L714" s="184"/>
      <c r="Q714" s="186"/>
      <c r="R714" s="186"/>
      <c r="S714" s="186"/>
    </row>
    <row r="715" ht="70.5" customHeight="1">
      <c r="B715" s="184"/>
      <c r="C715" s="184"/>
      <c r="J715" s="184"/>
      <c r="K715" s="184"/>
      <c r="L715" s="184"/>
      <c r="Q715" s="186"/>
      <c r="R715" s="186"/>
      <c r="S715" s="186"/>
    </row>
    <row r="716" ht="70.5" customHeight="1">
      <c r="B716" s="184"/>
      <c r="C716" s="184"/>
      <c r="J716" s="184"/>
      <c r="K716" s="184"/>
      <c r="L716" s="184"/>
      <c r="Q716" s="186"/>
      <c r="R716" s="186"/>
      <c r="S716" s="186"/>
    </row>
    <row r="717" ht="70.5" customHeight="1">
      <c r="B717" s="184"/>
      <c r="C717" s="184"/>
      <c r="J717" s="184"/>
      <c r="K717" s="184"/>
      <c r="L717" s="184"/>
      <c r="Q717" s="186"/>
      <c r="R717" s="186"/>
      <c r="S717" s="186"/>
    </row>
    <row r="718" ht="70.5" customHeight="1">
      <c r="B718" s="184"/>
      <c r="C718" s="184"/>
      <c r="J718" s="184"/>
      <c r="K718" s="184"/>
      <c r="L718" s="184"/>
      <c r="Q718" s="186"/>
      <c r="R718" s="186"/>
      <c r="S718" s="186"/>
    </row>
    <row r="719" ht="70.5" customHeight="1">
      <c r="B719" s="184"/>
      <c r="C719" s="184"/>
      <c r="J719" s="184"/>
      <c r="K719" s="184"/>
      <c r="L719" s="184"/>
      <c r="Q719" s="186"/>
      <c r="R719" s="186"/>
      <c r="S719" s="186"/>
    </row>
    <row r="720" ht="70.5" customHeight="1">
      <c r="B720" s="184"/>
      <c r="C720" s="184"/>
      <c r="J720" s="184"/>
      <c r="K720" s="184"/>
      <c r="L720" s="184"/>
      <c r="Q720" s="186"/>
      <c r="R720" s="186"/>
      <c r="S720" s="186"/>
    </row>
    <row r="721" ht="70.5" customHeight="1">
      <c r="B721" s="184"/>
      <c r="C721" s="184"/>
      <c r="J721" s="184"/>
      <c r="K721" s="184"/>
      <c r="L721" s="184"/>
      <c r="Q721" s="186"/>
      <c r="R721" s="186"/>
      <c r="S721" s="186"/>
    </row>
    <row r="722" ht="70.5" customHeight="1">
      <c r="B722" s="184"/>
      <c r="C722" s="184"/>
      <c r="J722" s="184"/>
      <c r="K722" s="184"/>
      <c r="L722" s="184"/>
      <c r="Q722" s="186"/>
      <c r="R722" s="186"/>
      <c r="S722" s="186"/>
    </row>
    <row r="723" ht="70.5" customHeight="1">
      <c r="B723" s="184"/>
      <c r="C723" s="184"/>
      <c r="J723" s="184"/>
      <c r="K723" s="184"/>
      <c r="L723" s="184"/>
      <c r="Q723" s="186"/>
      <c r="R723" s="186"/>
      <c r="S723" s="186"/>
    </row>
    <row r="724" ht="70.5" customHeight="1">
      <c r="B724" s="184"/>
      <c r="C724" s="184"/>
      <c r="J724" s="184"/>
      <c r="K724" s="184"/>
      <c r="L724" s="184"/>
      <c r="Q724" s="186"/>
      <c r="R724" s="186"/>
      <c r="S724" s="186"/>
    </row>
    <row r="725" ht="70.5" customHeight="1">
      <c r="B725" s="184"/>
      <c r="C725" s="184"/>
      <c r="J725" s="184"/>
      <c r="K725" s="184"/>
      <c r="L725" s="184"/>
      <c r="Q725" s="186"/>
      <c r="R725" s="186"/>
      <c r="S725" s="186"/>
    </row>
    <row r="726" ht="70.5" customHeight="1">
      <c r="B726" s="184"/>
      <c r="C726" s="184"/>
      <c r="J726" s="184"/>
      <c r="K726" s="184"/>
      <c r="L726" s="184"/>
      <c r="Q726" s="186"/>
      <c r="R726" s="186"/>
      <c r="S726" s="186"/>
    </row>
    <row r="727" ht="70.5" customHeight="1">
      <c r="B727" s="184"/>
      <c r="C727" s="184"/>
      <c r="J727" s="184"/>
      <c r="K727" s="184"/>
      <c r="L727" s="184"/>
      <c r="Q727" s="186"/>
      <c r="R727" s="186"/>
      <c r="S727" s="186"/>
    </row>
    <row r="728" ht="70.5" customHeight="1">
      <c r="B728" s="184"/>
      <c r="C728" s="184"/>
      <c r="J728" s="184"/>
      <c r="K728" s="184"/>
      <c r="L728" s="184"/>
      <c r="Q728" s="186"/>
      <c r="R728" s="186"/>
      <c r="S728" s="186"/>
    </row>
    <row r="729" ht="70.5" customHeight="1">
      <c r="B729" s="184"/>
      <c r="C729" s="184"/>
      <c r="J729" s="184"/>
      <c r="K729" s="184"/>
      <c r="L729" s="184"/>
      <c r="Q729" s="186"/>
      <c r="R729" s="186"/>
      <c r="S729" s="186"/>
    </row>
    <row r="730" ht="70.5" customHeight="1">
      <c r="B730" s="184"/>
      <c r="C730" s="184"/>
      <c r="J730" s="184"/>
      <c r="K730" s="184"/>
      <c r="L730" s="184"/>
      <c r="Q730" s="186"/>
      <c r="R730" s="186"/>
      <c r="S730" s="186"/>
    </row>
    <row r="731" ht="70.5" customHeight="1">
      <c r="B731" s="184"/>
      <c r="C731" s="184"/>
      <c r="J731" s="184"/>
      <c r="K731" s="184"/>
      <c r="L731" s="184"/>
      <c r="Q731" s="186"/>
      <c r="R731" s="186"/>
      <c r="S731" s="186"/>
    </row>
    <row r="732" ht="70.5" customHeight="1">
      <c r="B732" s="184"/>
      <c r="C732" s="184"/>
      <c r="J732" s="184"/>
      <c r="K732" s="184"/>
      <c r="L732" s="184"/>
      <c r="Q732" s="186"/>
      <c r="R732" s="186"/>
      <c r="S732" s="186"/>
    </row>
    <row r="733" ht="70.5" customHeight="1">
      <c r="B733" s="184"/>
      <c r="C733" s="184"/>
      <c r="J733" s="184"/>
      <c r="K733" s="184"/>
      <c r="L733" s="184"/>
      <c r="Q733" s="186"/>
      <c r="R733" s="186"/>
      <c r="S733" s="186"/>
    </row>
    <row r="734" ht="70.5" customHeight="1">
      <c r="B734" s="184"/>
      <c r="C734" s="184"/>
      <c r="J734" s="184"/>
      <c r="K734" s="184"/>
      <c r="L734" s="184"/>
      <c r="Q734" s="186"/>
      <c r="R734" s="186"/>
      <c r="S734" s="186"/>
    </row>
    <row r="735" ht="70.5" customHeight="1">
      <c r="B735" s="184"/>
      <c r="C735" s="184"/>
      <c r="J735" s="184"/>
      <c r="K735" s="184"/>
      <c r="L735" s="184"/>
      <c r="Q735" s="186"/>
      <c r="R735" s="186"/>
      <c r="S735" s="186"/>
    </row>
    <row r="736" ht="70.5" customHeight="1">
      <c r="B736" s="184"/>
      <c r="C736" s="184"/>
      <c r="J736" s="184"/>
      <c r="K736" s="184"/>
      <c r="L736" s="184"/>
      <c r="Q736" s="186"/>
      <c r="R736" s="186"/>
      <c r="S736" s="186"/>
    </row>
    <row r="737" ht="70.5" customHeight="1">
      <c r="B737" s="184"/>
      <c r="C737" s="184"/>
      <c r="J737" s="184"/>
      <c r="K737" s="184"/>
      <c r="L737" s="184"/>
      <c r="Q737" s="186"/>
      <c r="R737" s="186"/>
      <c r="S737" s="186"/>
    </row>
    <row r="738" ht="70.5" customHeight="1">
      <c r="B738" s="184"/>
      <c r="C738" s="184"/>
      <c r="J738" s="184"/>
      <c r="K738" s="184"/>
      <c r="L738" s="184"/>
      <c r="Q738" s="186"/>
      <c r="R738" s="186"/>
      <c r="S738" s="186"/>
    </row>
    <row r="739" ht="70.5" customHeight="1">
      <c r="B739" s="184"/>
      <c r="C739" s="184"/>
      <c r="J739" s="184"/>
      <c r="K739" s="184"/>
      <c r="L739" s="184"/>
      <c r="Q739" s="186"/>
      <c r="R739" s="186"/>
      <c r="S739" s="186"/>
    </row>
    <row r="740" ht="70.5" customHeight="1">
      <c r="B740" s="184"/>
      <c r="C740" s="184"/>
      <c r="J740" s="184"/>
      <c r="K740" s="184"/>
      <c r="L740" s="184"/>
      <c r="Q740" s="186"/>
      <c r="R740" s="186"/>
      <c r="S740" s="186"/>
    </row>
    <row r="741" ht="70.5" customHeight="1">
      <c r="B741" s="184"/>
      <c r="C741" s="184"/>
      <c r="J741" s="184"/>
      <c r="K741" s="184"/>
      <c r="L741" s="184"/>
      <c r="Q741" s="186"/>
      <c r="R741" s="186"/>
      <c r="S741" s="186"/>
    </row>
    <row r="742" ht="70.5" customHeight="1">
      <c r="B742" s="184"/>
      <c r="C742" s="184"/>
      <c r="J742" s="184"/>
      <c r="K742" s="184"/>
      <c r="L742" s="184"/>
      <c r="Q742" s="186"/>
      <c r="R742" s="186"/>
      <c r="S742" s="186"/>
    </row>
    <row r="743" ht="70.5" customHeight="1">
      <c r="B743" s="184"/>
      <c r="C743" s="184"/>
      <c r="J743" s="184"/>
      <c r="K743" s="184"/>
      <c r="L743" s="184"/>
      <c r="Q743" s="186"/>
      <c r="R743" s="186"/>
      <c r="S743" s="186"/>
    </row>
    <row r="744" ht="70.5" customHeight="1">
      <c r="B744" s="184"/>
      <c r="C744" s="184"/>
      <c r="J744" s="184"/>
      <c r="K744" s="184"/>
      <c r="L744" s="184"/>
      <c r="Q744" s="186"/>
      <c r="R744" s="186"/>
      <c r="S744" s="186"/>
    </row>
    <row r="745" ht="70.5" customHeight="1">
      <c r="B745" s="184"/>
      <c r="C745" s="184"/>
      <c r="J745" s="184"/>
      <c r="K745" s="184"/>
      <c r="L745" s="184"/>
      <c r="Q745" s="186"/>
      <c r="R745" s="186"/>
      <c r="S745" s="186"/>
    </row>
    <row r="746" ht="70.5" customHeight="1">
      <c r="B746" s="184"/>
      <c r="C746" s="184"/>
      <c r="J746" s="184"/>
      <c r="K746" s="184"/>
      <c r="L746" s="184"/>
      <c r="Q746" s="186"/>
      <c r="R746" s="186"/>
      <c r="S746" s="186"/>
    </row>
    <row r="747" ht="70.5" customHeight="1">
      <c r="B747" s="184"/>
      <c r="C747" s="184"/>
      <c r="J747" s="184"/>
      <c r="K747" s="184"/>
      <c r="L747" s="184"/>
      <c r="Q747" s="186"/>
      <c r="R747" s="186"/>
      <c r="S747" s="186"/>
    </row>
    <row r="748" ht="70.5" customHeight="1">
      <c r="B748" s="184"/>
      <c r="C748" s="184"/>
      <c r="J748" s="184"/>
      <c r="K748" s="184"/>
      <c r="L748" s="184"/>
      <c r="Q748" s="186"/>
      <c r="R748" s="186"/>
      <c r="S748" s="186"/>
    </row>
    <row r="749" ht="70.5" customHeight="1">
      <c r="B749" s="184"/>
      <c r="C749" s="184"/>
      <c r="J749" s="184"/>
      <c r="K749" s="184"/>
      <c r="L749" s="184"/>
      <c r="Q749" s="186"/>
      <c r="R749" s="186"/>
      <c r="S749" s="186"/>
    </row>
    <row r="750" ht="70.5" customHeight="1">
      <c r="B750" s="184"/>
      <c r="C750" s="184"/>
      <c r="J750" s="184"/>
      <c r="K750" s="184"/>
      <c r="L750" s="184"/>
      <c r="Q750" s="186"/>
      <c r="R750" s="186"/>
      <c r="S750" s="186"/>
    </row>
    <row r="751" ht="70.5" customHeight="1">
      <c r="B751" s="184"/>
      <c r="C751" s="184"/>
      <c r="J751" s="184"/>
      <c r="K751" s="184"/>
      <c r="L751" s="184"/>
      <c r="Q751" s="186"/>
      <c r="R751" s="186"/>
      <c r="S751" s="186"/>
    </row>
    <row r="752" ht="70.5" customHeight="1">
      <c r="B752" s="184"/>
      <c r="C752" s="184"/>
      <c r="J752" s="184"/>
      <c r="K752" s="184"/>
      <c r="L752" s="184"/>
      <c r="Q752" s="186"/>
      <c r="R752" s="186"/>
      <c r="S752" s="186"/>
    </row>
    <row r="753" ht="70.5" customHeight="1">
      <c r="B753" s="184"/>
      <c r="C753" s="184"/>
      <c r="J753" s="184"/>
      <c r="K753" s="184"/>
      <c r="L753" s="184"/>
      <c r="Q753" s="186"/>
      <c r="R753" s="186"/>
      <c r="S753" s="186"/>
    </row>
    <row r="754" ht="70.5" customHeight="1">
      <c r="B754" s="184"/>
      <c r="C754" s="184"/>
      <c r="J754" s="184"/>
      <c r="K754" s="184"/>
      <c r="L754" s="184"/>
      <c r="Q754" s="186"/>
      <c r="R754" s="186"/>
      <c r="S754" s="186"/>
    </row>
    <row r="755" ht="70.5" customHeight="1">
      <c r="B755" s="184"/>
      <c r="C755" s="184"/>
      <c r="J755" s="184"/>
      <c r="K755" s="184"/>
      <c r="L755" s="184"/>
      <c r="Q755" s="186"/>
      <c r="R755" s="186"/>
      <c r="S755" s="186"/>
    </row>
    <row r="756" ht="70.5" customHeight="1">
      <c r="B756" s="184"/>
      <c r="C756" s="184"/>
      <c r="J756" s="184"/>
      <c r="K756" s="184"/>
      <c r="L756" s="184"/>
      <c r="Q756" s="186"/>
      <c r="R756" s="186"/>
      <c r="S756" s="186"/>
    </row>
    <row r="757" ht="70.5" customHeight="1">
      <c r="B757" s="184"/>
      <c r="C757" s="184"/>
      <c r="J757" s="184"/>
      <c r="K757" s="184"/>
      <c r="L757" s="184"/>
      <c r="Q757" s="186"/>
      <c r="R757" s="186"/>
      <c r="S757" s="186"/>
    </row>
    <row r="758" ht="70.5" customHeight="1">
      <c r="B758" s="184"/>
      <c r="C758" s="184"/>
      <c r="J758" s="184"/>
      <c r="K758" s="184"/>
      <c r="L758" s="184"/>
      <c r="Q758" s="186"/>
      <c r="R758" s="186"/>
      <c r="S758" s="186"/>
    </row>
    <row r="759" ht="70.5" customHeight="1">
      <c r="B759" s="184"/>
      <c r="C759" s="184"/>
      <c r="J759" s="184"/>
      <c r="K759" s="184"/>
      <c r="L759" s="184"/>
      <c r="Q759" s="186"/>
      <c r="R759" s="186"/>
      <c r="S759" s="186"/>
    </row>
    <row r="760" ht="70.5" customHeight="1">
      <c r="B760" s="184"/>
      <c r="C760" s="184"/>
      <c r="J760" s="184"/>
      <c r="K760" s="184"/>
      <c r="L760" s="184"/>
      <c r="Q760" s="186"/>
      <c r="R760" s="186"/>
      <c r="S760" s="186"/>
    </row>
    <row r="761" ht="70.5" customHeight="1">
      <c r="B761" s="184"/>
      <c r="C761" s="184"/>
      <c r="J761" s="184"/>
      <c r="K761" s="184"/>
      <c r="L761" s="184"/>
      <c r="Q761" s="186"/>
      <c r="R761" s="186"/>
      <c r="S761" s="186"/>
    </row>
    <row r="762" ht="70.5" customHeight="1">
      <c r="B762" s="184"/>
      <c r="C762" s="184"/>
      <c r="J762" s="184"/>
      <c r="K762" s="184"/>
      <c r="L762" s="184"/>
      <c r="Q762" s="186"/>
      <c r="R762" s="186"/>
      <c r="S762" s="186"/>
    </row>
    <row r="763" ht="70.5" customHeight="1">
      <c r="B763" s="184"/>
      <c r="C763" s="184"/>
      <c r="J763" s="184"/>
      <c r="K763" s="184"/>
      <c r="L763" s="184"/>
      <c r="Q763" s="186"/>
      <c r="R763" s="186"/>
      <c r="S763" s="186"/>
    </row>
    <row r="764" ht="70.5" customHeight="1">
      <c r="B764" s="184"/>
      <c r="C764" s="184"/>
      <c r="J764" s="184"/>
      <c r="K764" s="184"/>
      <c r="L764" s="184"/>
      <c r="Q764" s="186"/>
      <c r="R764" s="186"/>
      <c r="S764" s="186"/>
    </row>
    <row r="765" ht="70.5" customHeight="1">
      <c r="B765" s="184"/>
      <c r="C765" s="184"/>
      <c r="J765" s="184"/>
      <c r="K765" s="184"/>
      <c r="L765" s="184"/>
      <c r="Q765" s="186"/>
      <c r="R765" s="186"/>
      <c r="S765" s="186"/>
    </row>
    <row r="766" ht="70.5" customHeight="1">
      <c r="B766" s="184"/>
      <c r="C766" s="184"/>
      <c r="J766" s="184"/>
      <c r="K766" s="184"/>
      <c r="L766" s="184"/>
      <c r="Q766" s="186"/>
      <c r="R766" s="186"/>
      <c r="S766" s="186"/>
    </row>
    <row r="767" ht="70.5" customHeight="1">
      <c r="B767" s="184"/>
      <c r="C767" s="184"/>
      <c r="J767" s="184"/>
      <c r="K767" s="184"/>
      <c r="L767" s="184"/>
      <c r="Q767" s="186"/>
      <c r="R767" s="186"/>
      <c r="S767" s="186"/>
    </row>
    <row r="768" ht="70.5" customHeight="1">
      <c r="B768" s="184"/>
      <c r="C768" s="184"/>
      <c r="J768" s="184"/>
      <c r="K768" s="184"/>
      <c r="L768" s="184"/>
      <c r="Q768" s="186"/>
      <c r="R768" s="186"/>
      <c r="S768" s="186"/>
    </row>
    <row r="769" ht="70.5" customHeight="1">
      <c r="B769" s="184"/>
      <c r="C769" s="184"/>
      <c r="J769" s="184"/>
      <c r="K769" s="184"/>
      <c r="L769" s="184"/>
      <c r="Q769" s="186"/>
      <c r="R769" s="186"/>
      <c r="S769" s="186"/>
    </row>
    <row r="770" ht="70.5" customHeight="1">
      <c r="B770" s="184"/>
      <c r="C770" s="184"/>
      <c r="J770" s="184"/>
      <c r="K770" s="184"/>
      <c r="L770" s="184"/>
      <c r="Q770" s="186"/>
      <c r="R770" s="186"/>
      <c r="S770" s="186"/>
    </row>
    <row r="771" ht="70.5" customHeight="1">
      <c r="B771" s="184"/>
      <c r="C771" s="184"/>
      <c r="J771" s="184"/>
      <c r="K771" s="184"/>
      <c r="L771" s="184"/>
      <c r="Q771" s="186"/>
      <c r="R771" s="186"/>
      <c r="S771" s="186"/>
    </row>
    <row r="772" ht="70.5" customHeight="1">
      <c r="B772" s="184"/>
      <c r="C772" s="184"/>
      <c r="J772" s="184"/>
      <c r="K772" s="184"/>
      <c r="L772" s="184"/>
      <c r="Q772" s="186"/>
      <c r="R772" s="186"/>
      <c r="S772" s="186"/>
    </row>
    <row r="773" ht="70.5" customHeight="1">
      <c r="B773" s="184"/>
      <c r="C773" s="184"/>
      <c r="J773" s="184"/>
      <c r="K773" s="184"/>
      <c r="L773" s="184"/>
      <c r="Q773" s="186"/>
      <c r="R773" s="186"/>
      <c r="S773" s="186"/>
    </row>
    <row r="774" ht="70.5" customHeight="1">
      <c r="B774" s="184"/>
      <c r="C774" s="184"/>
      <c r="J774" s="184"/>
      <c r="K774" s="184"/>
      <c r="L774" s="184"/>
      <c r="Q774" s="186"/>
      <c r="R774" s="186"/>
      <c r="S774" s="186"/>
    </row>
    <row r="775" ht="70.5" customHeight="1">
      <c r="B775" s="184"/>
      <c r="C775" s="184"/>
      <c r="J775" s="184"/>
      <c r="K775" s="184"/>
      <c r="L775" s="184"/>
      <c r="Q775" s="186"/>
      <c r="R775" s="186"/>
      <c r="S775" s="186"/>
    </row>
    <row r="776" ht="70.5" customHeight="1">
      <c r="B776" s="184"/>
      <c r="C776" s="184"/>
      <c r="J776" s="184"/>
      <c r="K776" s="184"/>
      <c r="L776" s="184"/>
      <c r="Q776" s="186"/>
      <c r="R776" s="186"/>
      <c r="S776" s="186"/>
    </row>
    <row r="777" ht="70.5" customHeight="1">
      <c r="B777" s="184"/>
      <c r="C777" s="184"/>
      <c r="J777" s="184"/>
      <c r="K777" s="184"/>
      <c r="L777" s="184"/>
      <c r="Q777" s="186"/>
      <c r="R777" s="186"/>
      <c r="S777" s="186"/>
    </row>
    <row r="778" ht="70.5" customHeight="1">
      <c r="B778" s="184"/>
      <c r="C778" s="184"/>
      <c r="J778" s="184"/>
      <c r="K778" s="184"/>
      <c r="L778" s="184"/>
      <c r="Q778" s="186"/>
      <c r="R778" s="186"/>
      <c r="S778" s="186"/>
    </row>
    <row r="779" ht="70.5" customHeight="1">
      <c r="B779" s="184"/>
      <c r="C779" s="184"/>
      <c r="J779" s="184"/>
      <c r="K779" s="184"/>
      <c r="L779" s="184"/>
      <c r="Q779" s="186"/>
      <c r="R779" s="186"/>
      <c r="S779" s="186"/>
    </row>
    <row r="780" ht="70.5" customHeight="1">
      <c r="B780" s="184"/>
      <c r="C780" s="184"/>
      <c r="J780" s="184"/>
      <c r="K780" s="184"/>
      <c r="L780" s="184"/>
      <c r="Q780" s="186"/>
      <c r="R780" s="186"/>
      <c r="S780" s="186"/>
    </row>
    <row r="781" ht="70.5" customHeight="1">
      <c r="B781" s="184"/>
      <c r="C781" s="184"/>
      <c r="J781" s="184"/>
      <c r="K781" s="184"/>
      <c r="L781" s="184"/>
      <c r="Q781" s="186"/>
      <c r="R781" s="186"/>
      <c r="S781" s="186"/>
    </row>
    <row r="782" ht="70.5" customHeight="1">
      <c r="B782" s="184"/>
      <c r="C782" s="184"/>
      <c r="J782" s="184"/>
      <c r="K782" s="184"/>
      <c r="L782" s="184"/>
      <c r="Q782" s="186"/>
      <c r="R782" s="186"/>
      <c r="S782" s="186"/>
    </row>
    <row r="783" ht="70.5" customHeight="1">
      <c r="B783" s="184"/>
      <c r="C783" s="184"/>
      <c r="J783" s="184"/>
      <c r="K783" s="184"/>
      <c r="L783" s="184"/>
      <c r="Q783" s="186"/>
      <c r="R783" s="186"/>
      <c r="S783" s="186"/>
    </row>
    <row r="784" ht="70.5" customHeight="1">
      <c r="B784" s="184"/>
      <c r="C784" s="184"/>
      <c r="J784" s="184"/>
      <c r="K784" s="184"/>
      <c r="L784" s="184"/>
      <c r="Q784" s="186"/>
      <c r="R784" s="186"/>
      <c r="S784" s="186"/>
    </row>
    <row r="785" ht="70.5" customHeight="1">
      <c r="B785" s="184"/>
      <c r="C785" s="184"/>
      <c r="J785" s="184"/>
      <c r="K785" s="184"/>
      <c r="L785" s="184"/>
      <c r="Q785" s="186"/>
      <c r="R785" s="186"/>
      <c r="S785" s="186"/>
    </row>
    <row r="786" ht="70.5" customHeight="1">
      <c r="B786" s="184"/>
      <c r="C786" s="184"/>
      <c r="J786" s="184"/>
      <c r="K786" s="184"/>
      <c r="L786" s="184"/>
      <c r="Q786" s="186"/>
      <c r="R786" s="186"/>
      <c r="S786" s="186"/>
    </row>
    <row r="787" ht="70.5" customHeight="1">
      <c r="B787" s="184"/>
      <c r="C787" s="184"/>
      <c r="J787" s="184"/>
      <c r="K787" s="184"/>
      <c r="L787" s="184"/>
      <c r="Q787" s="186"/>
      <c r="R787" s="186"/>
      <c r="S787" s="186"/>
    </row>
    <row r="788" ht="70.5" customHeight="1">
      <c r="B788" s="184"/>
      <c r="C788" s="184"/>
      <c r="J788" s="184"/>
      <c r="K788" s="184"/>
      <c r="L788" s="184"/>
      <c r="Q788" s="186"/>
      <c r="R788" s="186"/>
      <c r="S788" s="186"/>
    </row>
    <row r="789" ht="70.5" customHeight="1">
      <c r="B789" s="184"/>
      <c r="C789" s="184"/>
      <c r="J789" s="184"/>
      <c r="K789" s="184"/>
      <c r="L789" s="184"/>
      <c r="Q789" s="186"/>
      <c r="R789" s="186"/>
      <c r="S789" s="186"/>
    </row>
    <row r="790" ht="70.5" customHeight="1">
      <c r="B790" s="184"/>
      <c r="C790" s="184"/>
      <c r="J790" s="184"/>
      <c r="K790" s="184"/>
      <c r="L790" s="184"/>
      <c r="Q790" s="186"/>
      <c r="R790" s="186"/>
      <c r="S790" s="186"/>
    </row>
    <row r="791" ht="70.5" customHeight="1">
      <c r="B791" s="184"/>
      <c r="C791" s="184"/>
      <c r="J791" s="184"/>
      <c r="K791" s="184"/>
      <c r="L791" s="184"/>
      <c r="Q791" s="186"/>
      <c r="R791" s="186"/>
      <c r="S791" s="186"/>
    </row>
    <row r="792" ht="70.5" customHeight="1">
      <c r="B792" s="184"/>
      <c r="C792" s="184"/>
      <c r="J792" s="184"/>
      <c r="K792" s="184"/>
      <c r="L792" s="184"/>
      <c r="Q792" s="186"/>
      <c r="R792" s="186"/>
      <c r="S792" s="186"/>
    </row>
    <row r="793" ht="70.5" customHeight="1">
      <c r="B793" s="184"/>
      <c r="C793" s="184"/>
      <c r="J793" s="184"/>
      <c r="K793" s="184"/>
      <c r="L793" s="184"/>
      <c r="Q793" s="186"/>
      <c r="R793" s="186"/>
      <c r="S793" s="186"/>
    </row>
    <row r="794" ht="70.5" customHeight="1">
      <c r="B794" s="184"/>
      <c r="C794" s="184"/>
      <c r="J794" s="184"/>
      <c r="K794" s="184"/>
      <c r="L794" s="184"/>
      <c r="Q794" s="186"/>
      <c r="R794" s="186"/>
      <c r="S794" s="186"/>
    </row>
    <row r="795" ht="70.5" customHeight="1">
      <c r="B795" s="184"/>
      <c r="C795" s="184"/>
      <c r="J795" s="184"/>
      <c r="K795" s="184"/>
      <c r="L795" s="184"/>
      <c r="Q795" s="186"/>
      <c r="R795" s="186"/>
      <c r="S795" s="186"/>
    </row>
    <row r="796" ht="70.5" customHeight="1">
      <c r="B796" s="184"/>
      <c r="C796" s="184"/>
      <c r="J796" s="184"/>
      <c r="K796" s="184"/>
      <c r="L796" s="184"/>
      <c r="Q796" s="186"/>
      <c r="R796" s="186"/>
      <c r="S796" s="186"/>
    </row>
    <row r="797" ht="70.5" customHeight="1">
      <c r="B797" s="184"/>
      <c r="C797" s="184"/>
      <c r="J797" s="184"/>
      <c r="K797" s="184"/>
      <c r="L797" s="184"/>
      <c r="Q797" s="186"/>
      <c r="R797" s="186"/>
      <c r="S797" s="186"/>
    </row>
    <row r="798" ht="70.5" customHeight="1">
      <c r="B798" s="184"/>
      <c r="C798" s="184"/>
      <c r="J798" s="184"/>
      <c r="K798" s="184"/>
      <c r="L798" s="184"/>
      <c r="Q798" s="186"/>
      <c r="R798" s="186"/>
      <c r="S798" s="186"/>
    </row>
    <row r="799" ht="70.5" customHeight="1">
      <c r="B799" s="184"/>
      <c r="C799" s="184"/>
      <c r="J799" s="184"/>
      <c r="K799" s="184"/>
      <c r="L799" s="184"/>
      <c r="Q799" s="186"/>
      <c r="R799" s="186"/>
      <c r="S799" s="186"/>
    </row>
    <row r="800" ht="70.5" customHeight="1">
      <c r="B800" s="184"/>
      <c r="C800" s="184"/>
      <c r="J800" s="184"/>
      <c r="K800" s="184"/>
      <c r="L800" s="184"/>
      <c r="Q800" s="186"/>
      <c r="R800" s="186"/>
      <c r="S800" s="186"/>
    </row>
    <row r="801" ht="70.5" customHeight="1">
      <c r="B801" s="184"/>
      <c r="C801" s="184"/>
      <c r="J801" s="184"/>
      <c r="K801" s="184"/>
      <c r="L801" s="184"/>
      <c r="Q801" s="186"/>
      <c r="R801" s="186"/>
      <c r="S801" s="186"/>
    </row>
    <row r="802" ht="70.5" customHeight="1">
      <c r="B802" s="184"/>
      <c r="C802" s="184"/>
      <c r="J802" s="184"/>
      <c r="K802" s="184"/>
      <c r="L802" s="184"/>
      <c r="Q802" s="186"/>
      <c r="R802" s="186"/>
      <c r="S802" s="186"/>
    </row>
    <row r="803" ht="70.5" customHeight="1">
      <c r="B803" s="184"/>
      <c r="C803" s="184"/>
      <c r="J803" s="184"/>
      <c r="K803" s="184"/>
      <c r="L803" s="184"/>
      <c r="Q803" s="186"/>
      <c r="R803" s="186"/>
      <c r="S803" s="186"/>
    </row>
    <row r="804" ht="70.5" customHeight="1">
      <c r="B804" s="184"/>
      <c r="C804" s="184"/>
      <c r="J804" s="184"/>
      <c r="K804" s="184"/>
      <c r="L804" s="184"/>
      <c r="Q804" s="186"/>
      <c r="R804" s="186"/>
      <c r="S804" s="186"/>
    </row>
    <row r="805" ht="70.5" customHeight="1">
      <c r="B805" s="184"/>
      <c r="C805" s="184"/>
      <c r="J805" s="184"/>
      <c r="K805" s="184"/>
      <c r="L805" s="184"/>
      <c r="Q805" s="186"/>
      <c r="R805" s="186"/>
      <c r="S805" s="186"/>
    </row>
    <row r="806" ht="70.5" customHeight="1">
      <c r="B806" s="184"/>
      <c r="C806" s="184"/>
      <c r="J806" s="184"/>
      <c r="K806" s="184"/>
      <c r="L806" s="184"/>
      <c r="Q806" s="186"/>
      <c r="R806" s="186"/>
      <c r="S806" s="186"/>
    </row>
    <row r="807" ht="70.5" customHeight="1">
      <c r="B807" s="184"/>
      <c r="C807" s="184"/>
      <c r="J807" s="184"/>
      <c r="K807" s="184"/>
      <c r="L807" s="184"/>
      <c r="Q807" s="186"/>
      <c r="R807" s="186"/>
      <c r="S807" s="186"/>
    </row>
    <row r="808" ht="70.5" customHeight="1">
      <c r="B808" s="184"/>
      <c r="C808" s="184"/>
      <c r="J808" s="184"/>
      <c r="K808" s="184"/>
      <c r="L808" s="184"/>
      <c r="Q808" s="186"/>
      <c r="R808" s="186"/>
      <c r="S808" s="186"/>
    </row>
    <row r="809" ht="70.5" customHeight="1">
      <c r="B809" s="184"/>
      <c r="C809" s="184"/>
      <c r="J809" s="184"/>
      <c r="K809" s="184"/>
      <c r="L809" s="184"/>
      <c r="Q809" s="186"/>
      <c r="R809" s="186"/>
      <c r="S809" s="186"/>
    </row>
    <row r="810" ht="70.5" customHeight="1">
      <c r="B810" s="184"/>
      <c r="C810" s="184"/>
      <c r="J810" s="184"/>
      <c r="K810" s="184"/>
      <c r="L810" s="184"/>
      <c r="Q810" s="186"/>
      <c r="R810" s="186"/>
      <c r="S810" s="186"/>
    </row>
    <row r="811" ht="70.5" customHeight="1">
      <c r="B811" s="184"/>
      <c r="C811" s="184"/>
      <c r="J811" s="184"/>
      <c r="K811" s="184"/>
      <c r="L811" s="184"/>
      <c r="Q811" s="186"/>
      <c r="R811" s="186"/>
      <c r="S811" s="186"/>
    </row>
    <row r="812" ht="70.5" customHeight="1">
      <c r="B812" s="184"/>
      <c r="C812" s="184"/>
      <c r="J812" s="184"/>
      <c r="K812" s="184"/>
      <c r="L812" s="184"/>
      <c r="Q812" s="186"/>
      <c r="R812" s="186"/>
      <c r="S812" s="186"/>
    </row>
    <row r="813" ht="70.5" customHeight="1">
      <c r="B813" s="184"/>
      <c r="C813" s="184"/>
      <c r="J813" s="184"/>
      <c r="K813" s="184"/>
      <c r="L813" s="184"/>
      <c r="Q813" s="186"/>
      <c r="R813" s="186"/>
      <c r="S813" s="186"/>
    </row>
    <row r="814" ht="70.5" customHeight="1">
      <c r="B814" s="184"/>
      <c r="C814" s="184"/>
      <c r="J814" s="184"/>
      <c r="K814" s="184"/>
      <c r="L814" s="184"/>
      <c r="Q814" s="186"/>
      <c r="R814" s="186"/>
      <c r="S814" s="186"/>
    </row>
    <row r="815" ht="70.5" customHeight="1">
      <c r="B815" s="184"/>
      <c r="C815" s="184"/>
      <c r="J815" s="184"/>
      <c r="K815" s="184"/>
      <c r="L815" s="184"/>
      <c r="Q815" s="186"/>
      <c r="R815" s="186"/>
      <c r="S815" s="186"/>
    </row>
    <row r="816" ht="70.5" customHeight="1">
      <c r="B816" s="184"/>
      <c r="C816" s="184"/>
      <c r="J816" s="184"/>
      <c r="K816" s="184"/>
      <c r="L816" s="184"/>
      <c r="Q816" s="186"/>
      <c r="R816" s="186"/>
      <c r="S816" s="186"/>
    </row>
    <row r="817" ht="70.5" customHeight="1">
      <c r="B817" s="184"/>
      <c r="C817" s="184"/>
      <c r="J817" s="184"/>
      <c r="K817" s="184"/>
      <c r="L817" s="184"/>
      <c r="Q817" s="186"/>
      <c r="R817" s="186"/>
      <c r="S817" s="186"/>
    </row>
    <row r="818" ht="70.5" customHeight="1">
      <c r="B818" s="184"/>
      <c r="C818" s="184"/>
      <c r="J818" s="184"/>
      <c r="K818" s="184"/>
      <c r="L818" s="184"/>
      <c r="Q818" s="186"/>
      <c r="R818" s="186"/>
      <c r="S818" s="186"/>
    </row>
    <row r="819" ht="70.5" customHeight="1">
      <c r="B819" s="184"/>
      <c r="C819" s="184"/>
      <c r="J819" s="184"/>
      <c r="K819" s="184"/>
      <c r="L819" s="184"/>
      <c r="Q819" s="186"/>
      <c r="R819" s="186"/>
      <c r="S819" s="186"/>
    </row>
    <row r="820" ht="70.5" customHeight="1">
      <c r="B820" s="184"/>
      <c r="C820" s="184"/>
      <c r="J820" s="184"/>
      <c r="K820" s="184"/>
      <c r="L820" s="184"/>
      <c r="Q820" s="186"/>
      <c r="R820" s="186"/>
      <c r="S820" s="186"/>
    </row>
    <row r="821" ht="70.5" customHeight="1">
      <c r="B821" s="184"/>
      <c r="C821" s="184"/>
      <c r="J821" s="184"/>
      <c r="K821" s="184"/>
      <c r="L821" s="184"/>
      <c r="Q821" s="186"/>
      <c r="R821" s="186"/>
      <c r="S821" s="186"/>
    </row>
    <row r="822" ht="70.5" customHeight="1">
      <c r="B822" s="184"/>
      <c r="C822" s="184"/>
      <c r="J822" s="184"/>
      <c r="K822" s="184"/>
      <c r="L822" s="184"/>
      <c r="Q822" s="186"/>
      <c r="R822" s="186"/>
      <c r="S822" s="186"/>
    </row>
    <row r="823" ht="70.5" customHeight="1">
      <c r="B823" s="184"/>
      <c r="C823" s="184"/>
      <c r="J823" s="184"/>
      <c r="K823" s="184"/>
      <c r="L823" s="184"/>
      <c r="Q823" s="186"/>
      <c r="R823" s="186"/>
      <c r="S823" s="186"/>
    </row>
    <row r="824" ht="70.5" customHeight="1">
      <c r="B824" s="184"/>
      <c r="C824" s="184"/>
      <c r="J824" s="184"/>
      <c r="K824" s="184"/>
      <c r="L824" s="184"/>
      <c r="Q824" s="186"/>
      <c r="R824" s="186"/>
      <c r="S824" s="186"/>
    </row>
    <row r="825" ht="70.5" customHeight="1">
      <c r="B825" s="184"/>
      <c r="C825" s="184"/>
      <c r="J825" s="184"/>
      <c r="K825" s="184"/>
      <c r="L825" s="184"/>
      <c r="Q825" s="186"/>
      <c r="R825" s="186"/>
      <c r="S825" s="186"/>
    </row>
    <row r="826" ht="70.5" customHeight="1">
      <c r="B826" s="184"/>
      <c r="C826" s="184"/>
      <c r="J826" s="184"/>
      <c r="K826" s="184"/>
      <c r="L826" s="184"/>
      <c r="Q826" s="186"/>
      <c r="R826" s="186"/>
      <c r="S826" s="186"/>
    </row>
    <row r="827" ht="70.5" customHeight="1">
      <c r="B827" s="184"/>
      <c r="C827" s="184"/>
      <c r="J827" s="184"/>
      <c r="K827" s="184"/>
      <c r="L827" s="184"/>
      <c r="Q827" s="186"/>
      <c r="R827" s="186"/>
      <c r="S827" s="186"/>
    </row>
    <row r="828" ht="70.5" customHeight="1">
      <c r="B828" s="184"/>
      <c r="C828" s="184"/>
      <c r="J828" s="184"/>
      <c r="K828" s="184"/>
      <c r="L828" s="184"/>
      <c r="Q828" s="186"/>
      <c r="R828" s="186"/>
      <c r="S828" s="186"/>
    </row>
    <row r="829" ht="70.5" customHeight="1">
      <c r="B829" s="184"/>
      <c r="C829" s="184"/>
      <c r="J829" s="184"/>
      <c r="K829" s="184"/>
      <c r="L829" s="184"/>
      <c r="Q829" s="186"/>
      <c r="R829" s="186"/>
      <c r="S829" s="186"/>
    </row>
    <row r="830" ht="70.5" customHeight="1">
      <c r="B830" s="184"/>
      <c r="C830" s="184"/>
      <c r="J830" s="184"/>
      <c r="K830" s="184"/>
      <c r="L830" s="184"/>
      <c r="Q830" s="186"/>
      <c r="R830" s="186"/>
      <c r="S830" s="186"/>
    </row>
    <row r="831" ht="70.5" customHeight="1">
      <c r="B831" s="184"/>
      <c r="C831" s="184"/>
      <c r="J831" s="184"/>
      <c r="K831" s="184"/>
      <c r="L831" s="184"/>
      <c r="Q831" s="186"/>
      <c r="R831" s="186"/>
      <c r="S831" s="186"/>
    </row>
    <row r="832" ht="70.5" customHeight="1">
      <c r="B832" s="184"/>
      <c r="C832" s="184"/>
      <c r="J832" s="184"/>
      <c r="K832" s="184"/>
      <c r="L832" s="184"/>
      <c r="Q832" s="186"/>
      <c r="R832" s="186"/>
      <c r="S832" s="186"/>
    </row>
    <row r="833" ht="70.5" customHeight="1">
      <c r="B833" s="184"/>
      <c r="C833" s="184"/>
      <c r="J833" s="184"/>
      <c r="K833" s="184"/>
      <c r="L833" s="184"/>
      <c r="Q833" s="186"/>
      <c r="R833" s="186"/>
      <c r="S833" s="186"/>
    </row>
    <row r="834" ht="70.5" customHeight="1">
      <c r="B834" s="184"/>
      <c r="C834" s="184"/>
      <c r="J834" s="184"/>
      <c r="K834" s="184"/>
      <c r="L834" s="184"/>
      <c r="Q834" s="186"/>
      <c r="R834" s="186"/>
      <c r="S834" s="186"/>
    </row>
    <row r="835" ht="70.5" customHeight="1">
      <c r="B835" s="184"/>
      <c r="C835" s="184"/>
      <c r="J835" s="184"/>
      <c r="K835" s="184"/>
      <c r="L835" s="184"/>
      <c r="Q835" s="186"/>
      <c r="R835" s="186"/>
      <c r="S835" s="186"/>
    </row>
    <row r="836" ht="70.5" customHeight="1">
      <c r="B836" s="184"/>
      <c r="C836" s="184"/>
      <c r="J836" s="184"/>
      <c r="K836" s="184"/>
      <c r="L836" s="184"/>
      <c r="Q836" s="186"/>
      <c r="R836" s="186"/>
      <c r="S836" s="186"/>
    </row>
    <row r="837" ht="70.5" customHeight="1">
      <c r="B837" s="184"/>
      <c r="C837" s="184"/>
      <c r="J837" s="184"/>
      <c r="K837" s="184"/>
      <c r="L837" s="184"/>
      <c r="Q837" s="186"/>
      <c r="R837" s="186"/>
      <c r="S837" s="186"/>
    </row>
    <row r="838" ht="70.5" customHeight="1">
      <c r="B838" s="184"/>
      <c r="C838" s="184"/>
      <c r="J838" s="184"/>
      <c r="K838" s="184"/>
      <c r="L838" s="184"/>
      <c r="Q838" s="186"/>
      <c r="R838" s="186"/>
      <c r="S838" s="186"/>
    </row>
    <row r="839" ht="70.5" customHeight="1">
      <c r="B839" s="184"/>
      <c r="C839" s="184"/>
      <c r="J839" s="184"/>
      <c r="K839" s="184"/>
      <c r="L839" s="184"/>
      <c r="Q839" s="186"/>
      <c r="R839" s="186"/>
      <c r="S839" s="186"/>
    </row>
    <row r="840" ht="70.5" customHeight="1">
      <c r="B840" s="184"/>
      <c r="C840" s="184"/>
      <c r="J840" s="184"/>
      <c r="K840" s="184"/>
      <c r="L840" s="184"/>
      <c r="Q840" s="186"/>
      <c r="R840" s="186"/>
      <c r="S840" s="186"/>
    </row>
    <row r="841" ht="70.5" customHeight="1">
      <c r="B841" s="184"/>
      <c r="C841" s="184"/>
      <c r="J841" s="184"/>
      <c r="K841" s="184"/>
      <c r="L841" s="184"/>
      <c r="Q841" s="186"/>
      <c r="R841" s="186"/>
      <c r="S841" s="186"/>
    </row>
    <row r="842" ht="70.5" customHeight="1">
      <c r="B842" s="184"/>
      <c r="C842" s="184"/>
      <c r="J842" s="184"/>
      <c r="K842" s="184"/>
      <c r="L842" s="184"/>
      <c r="Q842" s="186"/>
      <c r="R842" s="186"/>
      <c r="S842" s="186"/>
    </row>
    <row r="843" ht="70.5" customHeight="1">
      <c r="B843" s="184"/>
      <c r="C843" s="184"/>
      <c r="J843" s="184"/>
      <c r="K843" s="184"/>
      <c r="L843" s="184"/>
      <c r="Q843" s="186"/>
      <c r="R843" s="186"/>
      <c r="S843" s="186"/>
    </row>
    <row r="844" ht="70.5" customHeight="1">
      <c r="B844" s="184"/>
      <c r="C844" s="184"/>
      <c r="J844" s="184"/>
      <c r="K844" s="184"/>
      <c r="L844" s="184"/>
      <c r="Q844" s="186"/>
      <c r="R844" s="186"/>
      <c r="S844" s="186"/>
    </row>
    <row r="845" ht="70.5" customHeight="1">
      <c r="B845" s="184"/>
      <c r="C845" s="184"/>
      <c r="J845" s="184"/>
      <c r="K845" s="184"/>
      <c r="L845" s="184"/>
      <c r="Q845" s="186"/>
      <c r="R845" s="186"/>
      <c r="S845" s="186"/>
    </row>
    <row r="846" ht="70.5" customHeight="1">
      <c r="B846" s="184"/>
      <c r="C846" s="184"/>
      <c r="J846" s="184"/>
      <c r="K846" s="184"/>
      <c r="L846" s="184"/>
      <c r="Q846" s="186"/>
      <c r="R846" s="186"/>
      <c r="S846" s="186"/>
    </row>
    <row r="847" ht="70.5" customHeight="1">
      <c r="B847" s="184"/>
      <c r="C847" s="184"/>
      <c r="J847" s="184"/>
      <c r="K847" s="184"/>
      <c r="L847" s="184"/>
      <c r="Q847" s="186"/>
      <c r="R847" s="186"/>
      <c r="S847" s="186"/>
    </row>
    <row r="848" ht="70.5" customHeight="1">
      <c r="B848" s="184"/>
      <c r="C848" s="184"/>
      <c r="J848" s="184"/>
      <c r="K848" s="184"/>
      <c r="L848" s="184"/>
      <c r="Q848" s="186"/>
      <c r="R848" s="186"/>
      <c r="S848" s="186"/>
    </row>
    <row r="849" ht="70.5" customHeight="1">
      <c r="B849" s="184"/>
      <c r="C849" s="184"/>
      <c r="J849" s="184"/>
      <c r="K849" s="184"/>
      <c r="L849" s="184"/>
      <c r="Q849" s="186"/>
      <c r="R849" s="186"/>
      <c r="S849" s="186"/>
    </row>
    <row r="850" ht="70.5" customHeight="1">
      <c r="B850" s="184"/>
      <c r="C850" s="184"/>
      <c r="J850" s="184"/>
      <c r="K850" s="184"/>
      <c r="L850" s="184"/>
      <c r="Q850" s="186"/>
      <c r="R850" s="186"/>
      <c r="S850" s="186"/>
    </row>
    <row r="851" ht="70.5" customHeight="1">
      <c r="B851" s="184"/>
      <c r="C851" s="184"/>
      <c r="J851" s="184"/>
      <c r="K851" s="184"/>
      <c r="L851" s="184"/>
      <c r="Q851" s="186"/>
      <c r="R851" s="186"/>
      <c r="S851" s="186"/>
    </row>
    <row r="852" ht="70.5" customHeight="1">
      <c r="B852" s="184"/>
      <c r="C852" s="184"/>
      <c r="J852" s="184"/>
      <c r="K852" s="184"/>
      <c r="L852" s="184"/>
      <c r="Q852" s="186"/>
      <c r="R852" s="186"/>
      <c r="S852" s="186"/>
    </row>
    <row r="853" ht="70.5" customHeight="1">
      <c r="B853" s="184"/>
      <c r="C853" s="184"/>
      <c r="J853" s="184"/>
      <c r="K853" s="184"/>
      <c r="L853" s="184"/>
      <c r="Q853" s="186"/>
      <c r="R853" s="186"/>
      <c r="S853" s="186"/>
    </row>
    <row r="854" ht="70.5" customHeight="1">
      <c r="B854" s="184"/>
      <c r="C854" s="184"/>
      <c r="J854" s="184"/>
      <c r="K854" s="184"/>
      <c r="L854" s="184"/>
      <c r="Q854" s="186"/>
      <c r="R854" s="186"/>
      <c r="S854" s="186"/>
    </row>
    <row r="855" ht="70.5" customHeight="1">
      <c r="B855" s="184"/>
      <c r="C855" s="184"/>
      <c r="J855" s="184"/>
      <c r="K855" s="184"/>
      <c r="L855" s="184"/>
      <c r="Q855" s="186"/>
      <c r="R855" s="186"/>
      <c r="S855" s="186"/>
    </row>
    <row r="856" ht="70.5" customHeight="1">
      <c r="B856" s="184"/>
      <c r="C856" s="184"/>
      <c r="J856" s="184"/>
      <c r="K856" s="184"/>
      <c r="L856" s="184"/>
      <c r="Q856" s="186"/>
      <c r="R856" s="186"/>
      <c r="S856" s="186"/>
    </row>
    <row r="857" ht="70.5" customHeight="1">
      <c r="B857" s="184"/>
      <c r="C857" s="184"/>
      <c r="J857" s="184"/>
      <c r="K857" s="184"/>
      <c r="L857" s="184"/>
      <c r="Q857" s="186"/>
      <c r="R857" s="186"/>
      <c r="S857" s="186"/>
    </row>
    <row r="858" ht="70.5" customHeight="1">
      <c r="B858" s="184"/>
      <c r="C858" s="184"/>
      <c r="J858" s="184"/>
      <c r="K858" s="184"/>
      <c r="L858" s="184"/>
      <c r="Q858" s="186"/>
      <c r="R858" s="186"/>
      <c r="S858" s="186"/>
    </row>
    <row r="859" ht="70.5" customHeight="1">
      <c r="B859" s="184"/>
      <c r="C859" s="184"/>
      <c r="J859" s="184"/>
      <c r="K859" s="184"/>
      <c r="L859" s="184"/>
      <c r="Q859" s="186"/>
      <c r="R859" s="186"/>
      <c r="S859" s="186"/>
    </row>
    <row r="860" ht="70.5" customHeight="1">
      <c r="B860" s="184"/>
      <c r="C860" s="184"/>
      <c r="J860" s="184"/>
      <c r="K860" s="184"/>
      <c r="L860" s="184"/>
      <c r="Q860" s="186"/>
      <c r="R860" s="186"/>
      <c r="S860" s="186"/>
    </row>
    <row r="861" ht="70.5" customHeight="1">
      <c r="B861" s="184"/>
      <c r="C861" s="184"/>
      <c r="J861" s="184"/>
      <c r="K861" s="184"/>
      <c r="L861" s="184"/>
      <c r="Q861" s="186"/>
      <c r="R861" s="186"/>
      <c r="S861" s="186"/>
    </row>
    <row r="862" ht="70.5" customHeight="1">
      <c r="B862" s="184"/>
      <c r="C862" s="184"/>
      <c r="J862" s="184"/>
      <c r="K862" s="184"/>
      <c r="L862" s="184"/>
      <c r="Q862" s="186"/>
      <c r="R862" s="186"/>
      <c r="S862" s="186"/>
    </row>
    <row r="863" ht="70.5" customHeight="1">
      <c r="B863" s="184"/>
      <c r="C863" s="184"/>
      <c r="J863" s="184"/>
      <c r="K863" s="184"/>
      <c r="L863" s="184"/>
      <c r="Q863" s="186"/>
      <c r="R863" s="186"/>
      <c r="S863" s="186"/>
    </row>
    <row r="864" ht="70.5" customHeight="1">
      <c r="B864" s="184"/>
      <c r="C864" s="184"/>
      <c r="J864" s="184"/>
      <c r="K864" s="184"/>
      <c r="L864" s="184"/>
      <c r="Q864" s="186"/>
      <c r="R864" s="186"/>
      <c r="S864" s="186"/>
    </row>
    <row r="865" ht="70.5" customHeight="1">
      <c r="B865" s="184"/>
      <c r="C865" s="184"/>
      <c r="J865" s="184"/>
      <c r="K865" s="184"/>
      <c r="L865" s="184"/>
      <c r="Q865" s="186"/>
      <c r="R865" s="186"/>
      <c r="S865" s="186"/>
    </row>
    <row r="866" ht="70.5" customHeight="1">
      <c r="B866" s="184"/>
      <c r="C866" s="184"/>
      <c r="J866" s="184"/>
      <c r="K866" s="184"/>
      <c r="L866" s="184"/>
      <c r="Q866" s="186"/>
      <c r="R866" s="186"/>
      <c r="S866" s="186"/>
    </row>
    <row r="867" ht="70.5" customHeight="1">
      <c r="B867" s="184"/>
      <c r="C867" s="184"/>
      <c r="J867" s="184"/>
      <c r="K867" s="184"/>
      <c r="L867" s="184"/>
      <c r="Q867" s="186"/>
      <c r="R867" s="186"/>
      <c r="S867" s="186"/>
    </row>
    <row r="868" ht="70.5" customHeight="1">
      <c r="B868" s="184"/>
      <c r="C868" s="184"/>
      <c r="J868" s="184"/>
      <c r="K868" s="184"/>
      <c r="L868" s="184"/>
      <c r="Q868" s="186"/>
      <c r="R868" s="186"/>
      <c r="S868" s="186"/>
    </row>
    <row r="869" ht="70.5" customHeight="1">
      <c r="B869" s="184"/>
      <c r="C869" s="184"/>
      <c r="J869" s="184"/>
      <c r="K869" s="184"/>
      <c r="L869" s="184"/>
      <c r="Q869" s="186"/>
      <c r="R869" s="186"/>
      <c r="S869" s="186"/>
    </row>
    <row r="870" ht="70.5" customHeight="1">
      <c r="B870" s="184"/>
      <c r="C870" s="184"/>
      <c r="J870" s="184"/>
      <c r="K870" s="184"/>
      <c r="L870" s="184"/>
      <c r="Q870" s="186"/>
      <c r="R870" s="186"/>
      <c r="S870" s="186"/>
    </row>
    <row r="871" ht="70.5" customHeight="1">
      <c r="B871" s="184"/>
      <c r="C871" s="184"/>
      <c r="J871" s="184"/>
      <c r="K871" s="184"/>
      <c r="L871" s="184"/>
      <c r="Q871" s="186"/>
      <c r="R871" s="186"/>
      <c r="S871" s="186"/>
    </row>
    <row r="872" ht="70.5" customHeight="1">
      <c r="B872" s="184"/>
      <c r="C872" s="184"/>
      <c r="J872" s="184"/>
      <c r="K872" s="184"/>
      <c r="L872" s="184"/>
      <c r="Q872" s="186"/>
      <c r="R872" s="186"/>
      <c r="S872" s="186"/>
    </row>
    <row r="873" ht="70.5" customHeight="1">
      <c r="B873" s="184"/>
      <c r="C873" s="184"/>
      <c r="J873" s="184"/>
      <c r="K873" s="184"/>
      <c r="L873" s="184"/>
      <c r="Q873" s="186"/>
      <c r="R873" s="186"/>
      <c r="S873" s="186"/>
    </row>
    <row r="874" ht="70.5" customHeight="1">
      <c r="B874" s="184"/>
      <c r="C874" s="184"/>
      <c r="J874" s="184"/>
      <c r="K874" s="184"/>
      <c r="L874" s="184"/>
      <c r="Q874" s="186"/>
      <c r="R874" s="186"/>
      <c r="S874" s="186"/>
    </row>
    <row r="875" ht="70.5" customHeight="1">
      <c r="B875" s="184"/>
      <c r="C875" s="184"/>
      <c r="J875" s="184"/>
      <c r="K875" s="184"/>
      <c r="L875" s="184"/>
      <c r="Q875" s="186"/>
      <c r="R875" s="186"/>
      <c r="S875" s="186"/>
    </row>
    <row r="876" ht="70.5" customHeight="1">
      <c r="B876" s="184"/>
      <c r="C876" s="184"/>
      <c r="J876" s="184"/>
      <c r="K876" s="184"/>
      <c r="L876" s="184"/>
      <c r="Q876" s="186"/>
      <c r="R876" s="186"/>
      <c r="S876" s="186"/>
    </row>
    <row r="877" ht="70.5" customHeight="1">
      <c r="B877" s="184"/>
      <c r="C877" s="184"/>
      <c r="J877" s="184"/>
      <c r="K877" s="184"/>
      <c r="L877" s="184"/>
      <c r="Q877" s="186"/>
      <c r="R877" s="186"/>
      <c r="S877" s="186"/>
    </row>
    <row r="878" ht="70.5" customHeight="1">
      <c r="B878" s="184"/>
      <c r="C878" s="184"/>
      <c r="J878" s="184"/>
      <c r="K878" s="184"/>
      <c r="L878" s="184"/>
      <c r="Q878" s="186"/>
      <c r="R878" s="186"/>
      <c r="S878" s="186"/>
    </row>
    <row r="879" ht="70.5" customHeight="1">
      <c r="B879" s="184"/>
      <c r="C879" s="184"/>
      <c r="J879" s="184"/>
      <c r="K879" s="184"/>
      <c r="L879" s="184"/>
      <c r="Q879" s="186"/>
      <c r="R879" s="186"/>
      <c r="S879" s="186"/>
    </row>
    <row r="880" ht="70.5" customHeight="1">
      <c r="B880" s="184"/>
      <c r="C880" s="184"/>
      <c r="J880" s="184"/>
      <c r="K880" s="184"/>
      <c r="L880" s="184"/>
      <c r="Q880" s="186"/>
      <c r="R880" s="186"/>
      <c r="S880" s="186"/>
    </row>
    <row r="881" ht="70.5" customHeight="1">
      <c r="B881" s="184"/>
      <c r="C881" s="184"/>
      <c r="J881" s="184"/>
      <c r="K881" s="184"/>
      <c r="L881" s="184"/>
      <c r="Q881" s="186"/>
      <c r="R881" s="186"/>
      <c r="S881" s="186"/>
    </row>
    <row r="882" ht="70.5" customHeight="1">
      <c r="B882" s="184"/>
      <c r="C882" s="184"/>
      <c r="J882" s="184"/>
      <c r="K882" s="184"/>
      <c r="L882" s="184"/>
      <c r="Q882" s="186"/>
      <c r="R882" s="186"/>
      <c r="S882" s="186"/>
    </row>
    <row r="883" ht="70.5" customHeight="1">
      <c r="B883" s="184"/>
      <c r="C883" s="184"/>
      <c r="J883" s="184"/>
      <c r="K883" s="184"/>
      <c r="L883" s="184"/>
      <c r="Q883" s="186"/>
      <c r="R883" s="186"/>
      <c r="S883" s="186"/>
    </row>
    <row r="884" ht="70.5" customHeight="1">
      <c r="B884" s="184"/>
      <c r="C884" s="184"/>
      <c r="J884" s="184"/>
      <c r="K884" s="184"/>
      <c r="L884" s="184"/>
      <c r="Q884" s="186"/>
      <c r="R884" s="186"/>
      <c r="S884" s="186"/>
    </row>
    <row r="885" ht="70.5" customHeight="1">
      <c r="B885" s="184"/>
      <c r="C885" s="184"/>
      <c r="J885" s="184"/>
      <c r="K885" s="184"/>
      <c r="L885" s="184"/>
      <c r="Q885" s="186"/>
      <c r="R885" s="186"/>
      <c r="S885" s="186"/>
    </row>
    <row r="886" ht="70.5" customHeight="1">
      <c r="B886" s="184"/>
      <c r="C886" s="184"/>
      <c r="J886" s="184"/>
      <c r="K886" s="184"/>
      <c r="L886" s="184"/>
      <c r="Q886" s="186"/>
      <c r="R886" s="186"/>
      <c r="S886" s="186"/>
    </row>
    <row r="887" ht="70.5" customHeight="1">
      <c r="B887" s="184"/>
      <c r="C887" s="184"/>
      <c r="J887" s="184"/>
      <c r="K887" s="184"/>
      <c r="L887" s="184"/>
      <c r="Q887" s="186"/>
      <c r="R887" s="186"/>
      <c r="S887" s="186"/>
    </row>
    <row r="888" ht="70.5" customHeight="1">
      <c r="B888" s="184"/>
      <c r="C888" s="184"/>
      <c r="J888" s="184"/>
      <c r="K888" s="184"/>
      <c r="L888" s="184"/>
      <c r="Q888" s="186"/>
      <c r="R888" s="186"/>
      <c r="S888" s="186"/>
    </row>
    <row r="889" ht="70.5" customHeight="1">
      <c r="B889" s="184"/>
      <c r="C889" s="184"/>
      <c r="J889" s="184"/>
      <c r="K889" s="184"/>
      <c r="L889" s="184"/>
      <c r="Q889" s="186"/>
      <c r="R889" s="186"/>
      <c r="S889" s="186"/>
    </row>
    <row r="890" ht="70.5" customHeight="1">
      <c r="B890" s="184"/>
      <c r="C890" s="184"/>
      <c r="J890" s="184"/>
      <c r="K890" s="184"/>
      <c r="L890" s="184"/>
      <c r="Q890" s="186"/>
      <c r="R890" s="186"/>
      <c r="S890" s="186"/>
    </row>
    <row r="891" ht="70.5" customHeight="1">
      <c r="B891" s="184"/>
      <c r="C891" s="184"/>
      <c r="J891" s="184"/>
      <c r="K891" s="184"/>
      <c r="L891" s="184"/>
      <c r="Q891" s="186"/>
      <c r="R891" s="186"/>
      <c r="S891" s="186"/>
    </row>
    <row r="892" ht="70.5" customHeight="1">
      <c r="B892" s="184"/>
      <c r="C892" s="184"/>
      <c r="J892" s="184"/>
      <c r="K892" s="184"/>
      <c r="L892" s="184"/>
      <c r="Q892" s="186"/>
      <c r="R892" s="186"/>
      <c r="S892" s="186"/>
    </row>
    <row r="893" ht="70.5" customHeight="1">
      <c r="B893" s="184"/>
      <c r="C893" s="184"/>
      <c r="J893" s="184"/>
      <c r="K893" s="184"/>
      <c r="L893" s="184"/>
      <c r="Q893" s="186"/>
      <c r="R893" s="186"/>
      <c r="S893" s="186"/>
    </row>
    <row r="894" ht="70.5" customHeight="1">
      <c r="B894" s="184"/>
      <c r="C894" s="184"/>
      <c r="J894" s="184"/>
      <c r="K894" s="184"/>
      <c r="L894" s="184"/>
      <c r="Q894" s="186"/>
      <c r="R894" s="186"/>
      <c r="S894" s="186"/>
    </row>
    <row r="895" ht="70.5" customHeight="1">
      <c r="B895" s="184"/>
      <c r="C895" s="184"/>
      <c r="J895" s="184"/>
      <c r="K895" s="184"/>
      <c r="L895" s="184"/>
      <c r="Q895" s="186"/>
      <c r="R895" s="186"/>
      <c r="S895" s="186"/>
    </row>
    <row r="896" ht="70.5" customHeight="1">
      <c r="B896" s="184"/>
      <c r="C896" s="184"/>
      <c r="J896" s="184"/>
      <c r="K896" s="184"/>
      <c r="L896" s="184"/>
      <c r="Q896" s="186"/>
      <c r="R896" s="186"/>
      <c r="S896" s="186"/>
    </row>
    <row r="897" ht="70.5" customHeight="1">
      <c r="B897" s="184"/>
      <c r="C897" s="184"/>
      <c r="J897" s="184"/>
      <c r="K897" s="184"/>
      <c r="L897" s="184"/>
      <c r="Q897" s="186"/>
      <c r="R897" s="186"/>
      <c r="S897" s="186"/>
    </row>
    <row r="898" ht="70.5" customHeight="1">
      <c r="B898" s="184"/>
      <c r="C898" s="184"/>
      <c r="J898" s="184"/>
      <c r="K898" s="184"/>
      <c r="L898" s="184"/>
      <c r="Q898" s="186"/>
      <c r="R898" s="186"/>
      <c r="S898" s="186"/>
    </row>
    <row r="899" ht="70.5" customHeight="1">
      <c r="B899" s="184"/>
      <c r="C899" s="184"/>
      <c r="J899" s="184"/>
      <c r="K899" s="184"/>
      <c r="L899" s="184"/>
      <c r="Q899" s="186"/>
      <c r="R899" s="186"/>
      <c r="S899" s="186"/>
    </row>
    <row r="900" ht="70.5" customHeight="1">
      <c r="B900" s="184"/>
      <c r="C900" s="184"/>
      <c r="J900" s="184"/>
      <c r="K900" s="184"/>
      <c r="L900" s="184"/>
      <c r="Q900" s="186"/>
      <c r="R900" s="186"/>
      <c r="S900" s="186"/>
    </row>
    <row r="901" ht="70.5" customHeight="1">
      <c r="B901" s="184"/>
      <c r="C901" s="184"/>
      <c r="J901" s="184"/>
      <c r="K901" s="184"/>
      <c r="L901" s="184"/>
      <c r="Q901" s="186"/>
      <c r="R901" s="186"/>
      <c r="S901" s="186"/>
    </row>
    <row r="902" ht="70.5" customHeight="1">
      <c r="B902" s="184"/>
      <c r="C902" s="184"/>
      <c r="J902" s="184"/>
      <c r="K902" s="184"/>
      <c r="L902" s="184"/>
      <c r="Q902" s="186"/>
      <c r="R902" s="186"/>
      <c r="S902" s="186"/>
    </row>
    <row r="903" ht="70.5" customHeight="1">
      <c r="B903" s="184"/>
      <c r="C903" s="184"/>
      <c r="J903" s="184"/>
      <c r="K903" s="184"/>
      <c r="L903" s="184"/>
      <c r="Q903" s="186"/>
      <c r="R903" s="186"/>
      <c r="S903" s="186"/>
    </row>
    <row r="904" ht="70.5" customHeight="1">
      <c r="B904" s="184"/>
      <c r="C904" s="184"/>
      <c r="J904" s="184"/>
      <c r="K904" s="184"/>
      <c r="L904" s="184"/>
      <c r="Q904" s="186"/>
      <c r="R904" s="186"/>
      <c r="S904" s="186"/>
    </row>
    <row r="905" ht="70.5" customHeight="1">
      <c r="B905" s="184"/>
      <c r="C905" s="184"/>
      <c r="J905" s="184"/>
      <c r="K905" s="184"/>
      <c r="L905" s="184"/>
      <c r="Q905" s="186"/>
      <c r="R905" s="186"/>
      <c r="S905" s="186"/>
    </row>
    <row r="906" ht="70.5" customHeight="1">
      <c r="B906" s="184"/>
      <c r="C906" s="184"/>
      <c r="J906" s="184"/>
      <c r="K906" s="184"/>
      <c r="L906" s="184"/>
      <c r="Q906" s="186"/>
      <c r="R906" s="186"/>
      <c r="S906" s="186"/>
    </row>
    <row r="907" ht="70.5" customHeight="1">
      <c r="B907" s="184"/>
      <c r="C907" s="184"/>
      <c r="J907" s="184"/>
      <c r="K907" s="184"/>
      <c r="L907" s="184"/>
      <c r="Q907" s="186"/>
      <c r="R907" s="186"/>
      <c r="S907" s="186"/>
    </row>
    <row r="908" ht="70.5" customHeight="1">
      <c r="B908" s="184"/>
      <c r="C908" s="184"/>
      <c r="J908" s="184"/>
      <c r="K908" s="184"/>
      <c r="L908" s="184"/>
      <c r="Q908" s="186"/>
      <c r="R908" s="186"/>
      <c r="S908" s="186"/>
    </row>
    <row r="909" ht="70.5" customHeight="1">
      <c r="B909" s="184"/>
      <c r="C909" s="184"/>
      <c r="J909" s="184"/>
      <c r="K909" s="184"/>
      <c r="L909" s="184"/>
      <c r="Q909" s="186"/>
      <c r="R909" s="186"/>
      <c r="S909" s="186"/>
    </row>
    <row r="910" ht="70.5" customHeight="1">
      <c r="B910" s="184"/>
      <c r="C910" s="184"/>
      <c r="J910" s="184"/>
      <c r="K910" s="184"/>
      <c r="L910" s="184"/>
      <c r="Q910" s="186"/>
      <c r="R910" s="186"/>
      <c r="S910" s="186"/>
    </row>
    <row r="911" ht="70.5" customHeight="1">
      <c r="B911" s="184"/>
      <c r="C911" s="184"/>
      <c r="J911" s="184"/>
      <c r="K911" s="184"/>
      <c r="L911" s="184"/>
      <c r="Q911" s="186"/>
      <c r="R911" s="186"/>
      <c r="S911" s="186"/>
    </row>
    <row r="912" ht="70.5" customHeight="1">
      <c r="B912" s="184"/>
      <c r="C912" s="184"/>
      <c r="J912" s="184"/>
      <c r="K912" s="184"/>
      <c r="L912" s="184"/>
      <c r="Q912" s="186"/>
      <c r="R912" s="186"/>
      <c r="S912" s="186"/>
    </row>
    <row r="913" ht="70.5" customHeight="1">
      <c r="B913" s="184"/>
      <c r="C913" s="184"/>
      <c r="J913" s="184"/>
      <c r="K913" s="184"/>
      <c r="L913" s="184"/>
      <c r="Q913" s="186"/>
      <c r="R913" s="186"/>
      <c r="S913" s="186"/>
    </row>
    <row r="914" ht="70.5" customHeight="1">
      <c r="B914" s="184"/>
      <c r="C914" s="184"/>
      <c r="J914" s="184"/>
      <c r="K914" s="184"/>
      <c r="L914" s="184"/>
      <c r="Q914" s="186"/>
      <c r="R914" s="186"/>
      <c r="S914" s="186"/>
    </row>
    <row r="915" ht="70.5" customHeight="1">
      <c r="B915" s="184"/>
      <c r="C915" s="184"/>
      <c r="J915" s="184"/>
      <c r="K915" s="184"/>
      <c r="L915" s="184"/>
      <c r="Q915" s="186"/>
      <c r="R915" s="186"/>
      <c r="S915" s="186"/>
    </row>
    <row r="916" ht="70.5" customHeight="1">
      <c r="B916" s="184"/>
      <c r="C916" s="184"/>
      <c r="J916" s="184"/>
      <c r="K916" s="184"/>
      <c r="L916" s="184"/>
      <c r="Q916" s="186"/>
      <c r="R916" s="186"/>
      <c r="S916" s="186"/>
    </row>
    <row r="917" ht="70.5" customHeight="1">
      <c r="B917" s="184"/>
      <c r="C917" s="184"/>
      <c r="J917" s="184"/>
      <c r="K917" s="184"/>
      <c r="L917" s="184"/>
      <c r="Q917" s="186"/>
      <c r="R917" s="186"/>
      <c r="S917" s="186"/>
    </row>
    <row r="918" ht="70.5" customHeight="1">
      <c r="B918" s="184"/>
      <c r="C918" s="184"/>
      <c r="J918" s="184"/>
      <c r="K918" s="184"/>
      <c r="L918" s="184"/>
      <c r="Q918" s="186"/>
      <c r="R918" s="186"/>
      <c r="S918" s="186"/>
    </row>
    <row r="919" ht="70.5" customHeight="1">
      <c r="B919" s="184"/>
      <c r="C919" s="184"/>
      <c r="J919" s="184"/>
      <c r="K919" s="184"/>
      <c r="L919" s="184"/>
      <c r="Q919" s="186"/>
      <c r="R919" s="186"/>
      <c r="S919" s="186"/>
    </row>
    <row r="920" ht="70.5" customHeight="1">
      <c r="B920" s="184"/>
      <c r="C920" s="184"/>
      <c r="J920" s="184"/>
      <c r="K920" s="184"/>
      <c r="L920" s="184"/>
      <c r="Q920" s="186"/>
      <c r="R920" s="186"/>
      <c r="S920" s="186"/>
    </row>
    <row r="921" ht="70.5" customHeight="1">
      <c r="B921" s="184"/>
      <c r="C921" s="184"/>
      <c r="J921" s="184"/>
      <c r="K921" s="184"/>
      <c r="L921" s="184"/>
      <c r="Q921" s="186"/>
      <c r="R921" s="186"/>
      <c r="S921" s="186"/>
    </row>
    <row r="922" ht="70.5" customHeight="1">
      <c r="B922" s="184"/>
      <c r="C922" s="184"/>
      <c r="J922" s="184"/>
      <c r="K922" s="184"/>
      <c r="L922" s="184"/>
      <c r="Q922" s="186"/>
      <c r="R922" s="186"/>
      <c r="S922" s="186"/>
    </row>
    <row r="923" ht="70.5" customHeight="1">
      <c r="B923" s="184"/>
      <c r="C923" s="184"/>
      <c r="J923" s="184"/>
      <c r="K923" s="184"/>
      <c r="L923" s="184"/>
      <c r="Q923" s="186"/>
      <c r="R923" s="186"/>
      <c r="S923" s="186"/>
    </row>
    <row r="924" ht="70.5" customHeight="1">
      <c r="B924" s="184"/>
      <c r="C924" s="184"/>
      <c r="J924" s="184"/>
      <c r="K924" s="184"/>
      <c r="L924" s="184"/>
      <c r="Q924" s="186"/>
      <c r="R924" s="186"/>
      <c r="S924" s="186"/>
    </row>
    <row r="925" ht="70.5" customHeight="1">
      <c r="B925" s="184"/>
      <c r="C925" s="184"/>
      <c r="J925" s="184"/>
      <c r="K925" s="184"/>
      <c r="L925" s="184"/>
      <c r="Q925" s="186"/>
      <c r="R925" s="186"/>
      <c r="S925" s="186"/>
    </row>
    <row r="926" ht="70.5" customHeight="1">
      <c r="B926" s="184"/>
      <c r="C926" s="184"/>
      <c r="J926" s="184"/>
      <c r="K926" s="184"/>
      <c r="L926" s="184"/>
      <c r="Q926" s="186"/>
      <c r="R926" s="186"/>
      <c r="S926" s="186"/>
    </row>
    <row r="927" ht="70.5" customHeight="1">
      <c r="B927" s="184"/>
      <c r="C927" s="184"/>
      <c r="J927" s="184"/>
      <c r="K927" s="184"/>
      <c r="L927" s="184"/>
      <c r="Q927" s="186"/>
      <c r="R927" s="186"/>
      <c r="S927" s="186"/>
    </row>
    <row r="928" ht="70.5" customHeight="1">
      <c r="B928" s="184"/>
      <c r="C928" s="184"/>
      <c r="J928" s="184"/>
      <c r="K928" s="184"/>
      <c r="L928" s="184"/>
      <c r="Q928" s="186"/>
      <c r="R928" s="186"/>
      <c r="S928" s="186"/>
    </row>
    <row r="929" ht="70.5" customHeight="1">
      <c r="B929" s="184"/>
      <c r="C929" s="184"/>
      <c r="J929" s="184"/>
      <c r="K929" s="184"/>
      <c r="L929" s="184"/>
      <c r="Q929" s="186"/>
      <c r="R929" s="186"/>
      <c r="S929" s="186"/>
    </row>
    <row r="930" ht="70.5" customHeight="1">
      <c r="B930" s="184"/>
      <c r="C930" s="184"/>
      <c r="J930" s="184"/>
      <c r="K930" s="184"/>
      <c r="L930" s="184"/>
      <c r="Q930" s="186"/>
      <c r="R930" s="186"/>
      <c r="S930" s="186"/>
    </row>
    <row r="931" ht="70.5" customHeight="1">
      <c r="B931" s="184"/>
      <c r="C931" s="184"/>
      <c r="J931" s="184"/>
      <c r="K931" s="184"/>
      <c r="L931" s="184"/>
      <c r="Q931" s="186"/>
      <c r="R931" s="186"/>
      <c r="S931" s="186"/>
    </row>
    <row r="932" ht="70.5" customHeight="1">
      <c r="B932" s="184"/>
      <c r="C932" s="184"/>
      <c r="J932" s="184"/>
      <c r="K932" s="184"/>
      <c r="L932" s="184"/>
      <c r="Q932" s="186"/>
      <c r="R932" s="186"/>
      <c r="S932" s="186"/>
    </row>
    <row r="933" ht="70.5" customHeight="1">
      <c r="B933" s="184"/>
      <c r="C933" s="184"/>
      <c r="J933" s="184"/>
      <c r="K933" s="184"/>
      <c r="L933" s="184"/>
      <c r="Q933" s="186"/>
      <c r="R933" s="186"/>
      <c r="S933" s="186"/>
    </row>
    <row r="934" ht="70.5" customHeight="1">
      <c r="B934" s="184"/>
      <c r="C934" s="184"/>
      <c r="J934" s="184"/>
      <c r="K934" s="184"/>
      <c r="L934" s="184"/>
      <c r="Q934" s="186"/>
      <c r="R934" s="186"/>
      <c r="S934" s="186"/>
    </row>
    <row r="935" ht="70.5" customHeight="1">
      <c r="B935" s="184"/>
      <c r="C935" s="184"/>
      <c r="J935" s="184"/>
      <c r="K935" s="184"/>
      <c r="L935" s="184"/>
      <c r="Q935" s="186"/>
      <c r="R935" s="186"/>
      <c r="S935" s="186"/>
    </row>
    <row r="936" ht="70.5" customHeight="1">
      <c r="B936" s="184"/>
      <c r="C936" s="184"/>
      <c r="J936" s="184"/>
      <c r="K936" s="184"/>
      <c r="L936" s="184"/>
      <c r="Q936" s="186"/>
      <c r="R936" s="186"/>
      <c r="S936" s="186"/>
    </row>
    <row r="937" ht="70.5" customHeight="1">
      <c r="B937" s="184"/>
      <c r="C937" s="184"/>
      <c r="J937" s="184"/>
      <c r="K937" s="184"/>
      <c r="L937" s="184"/>
      <c r="Q937" s="186"/>
      <c r="R937" s="186"/>
      <c r="S937" s="186"/>
    </row>
    <row r="938" ht="70.5" customHeight="1">
      <c r="B938" s="184"/>
      <c r="C938" s="184"/>
      <c r="J938" s="184"/>
      <c r="K938" s="184"/>
      <c r="L938" s="184"/>
      <c r="Q938" s="186"/>
      <c r="R938" s="186"/>
      <c r="S938" s="186"/>
    </row>
    <row r="939" ht="70.5" customHeight="1">
      <c r="B939" s="184"/>
      <c r="C939" s="184"/>
      <c r="J939" s="184"/>
      <c r="K939" s="184"/>
      <c r="L939" s="184"/>
      <c r="Q939" s="186"/>
      <c r="R939" s="186"/>
      <c r="S939" s="186"/>
    </row>
    <row r="940" ht="70.5" customHeight="1">
      <c r="B940" s="184"/>
      <c r="C940" s="184"/>
      <c r="J940" s="184"/>
      <c r="K940" s="184"/>
      <c r="L940" s="184"/>
      <c r="Q940" s="186"/>
      <c r="R940" s="186"/>
      <c r="S940" s="186"/>
    </row>
    <row r="941" ht="70.5" customHeight="1">
      <c r="B941" s="184"/>
      <c r="C941" s="184"/>
      <c r="J941" s="184"/>
      <c r="K941" s="184"/>
      <c r="L941" s="184"/>
      <c r="Q941" s="186"/>
      <c r="R941" s="186"/>
      <c r="S941" s="186"/>
    </row>
    <row r="942" ht="70.5" customHeight="1">
      <c r="B942" s="184"/>
      <c r="C942" s="184"/>
      <c r="J942" s="184"/>
      <c r="K942" s="184"/>
      <c r="L942" s="184"/>
      <c r="Q942" s="186"/>
      <c r="R942" s="186"/>
      <c r="S942" s="186"/>
    </row>
    <row r="943" ht="70.5" customHeight="1">
      <c r="B943" s="184"/>
      <c r="C943" s="184"/>
      <c r="J943" s="184"/>
      <c r="K943" s="184"/>
      <c r="L943" s="184"/>
      <c r="Q943" s="186"/>
      <c r="R943" s="186"/>
      <c r="S943" s="186"/>
    </row>
    <row r="944" ht="70.5" customHeight="1">
      <c r="B944" s="184"/>
      <c r="C944" s="184"/>
      <c r="J944" s="184"/>
      <c r="K944" s="184"/>
      <c r="L944" s="184"/>
      <c r="Q944" s="186"/>
      <c r="R944" s="186"/>
      <c r="S944" s="186"/>
    </row>
    <row r="945" ht="70.5" customHeight="1">
      <c r="B945" s="184"/>
      <c r="C945" s="184"/>
      <c r="J945" s="184"/>
      <c r="K945" s="184"/>
      <c r="L945" s="184"/>
      <c r="Q945" s="186"/>
      <c r="R945" s="186"/>
      <c r="S945" s="186"/>
    </row>
    <row r="946" ht="70.5" customHeight="1">
      <c r="B946" s="184"/>
      <c r="C946" s="184"/>
      <c r="J946" s="184"/>
      <c r="K946" s="184"/>
      <c r="L946" s="184"/>
      <c r="Q946" s="186"/>
      <c r="R946" s="186"/>
      <c r="S946" s="186"/>
    </row>
    <row r="947" ht="70.5" customHeight="1">
      <c r="B947" s="184"/>
      <c r="C947" s="184"/>
      <c r="J947" s="184"/>
      <c r="K947" s="184"/>
      <c r="L947" s="184"/>
      <c r="Q947" s="186"/>
      <c r="R947" s="186"/>
      <c r="S947" s="186"/>
    </row>
    <row r="948" ht="70.5" customHeight="1">
      <c r="B948" s="184"/>
      <c r="C948" s="184"/>
      <c r="J948" s="184"/>
      <c r="K948" s="184"/>
      <c r="L948" s="184"/>
      <c r="Q948" s="186"/>
      <c r="R948" s="186"/>
      <c r="S948" s="186"/>
    </row>
    <row r="949" ht="70.5" customHeight="1">
      <c r="B949" s="184"/>
      <c r="C949" s="184"/>
      <c r="J949" s="184"/>
      <c r="K949" s="184"/>
      <c r="L949" s="184"/>
      <c r="Q949" s="186"/>
      <c r="R949" s="186"/>
      <c r="S949" s="186"/>
    </row>
    <row r="950" ht="70.5" customHeight="1">
      <c r="B950" s="184"/>
      <c r="C950" s="184"/>
      <c r="J950" s="184"/>
      <c r="K950" s="184"/>
      <c r="L950" s="184"/>
      <c r="Q950" s="186"/>
      <c r="R950" s="186"/>
      <c r="S950" s="186"/>
    </row>
    <row r="951" ht="70.5" customHeight="1">
      <c r="B951" s="184"/>
      <c r="C951" s="184"/>
      <c r="J951" s="184"/>
      <c r="K951" s="184"/>
      <c r="L951" s="184"/>
      <c r="Q951" s="186"/>
      <c r="R951" s="186"/>
      <c r="S951" s="186"/>
    </row>
    <row r="952" ht="70.5" customHeight="1">
      <c r="B952" s="184"/>
      <c r="C952" s="184"/>
      <c r="J952" s="184"/>
      <c r="K952" s="184"/>
      <c r="L952" s="184"/>
      <c r="Q952" s="186"/>
      <c r="R952" s="186"/>
      <c r="S952" s="186"/>
    </row>
    <row r="953" ht="70.5" customHeight="1">
      <c r="B953" s="184"/>
      <c r="C953" s="184"/>
      <c r="J953" s="184"/>
      <c r="K953" s="184"/>
      <c r="L953" s="184"/>
      <c r="Q953" s="186"/>
      <c r="R953" s="186"/>
      <c r="S953" s="186"/>
    </row>
    <row r="954" ht="70.5" customHeight="1">
      <c r="B954" s="184"/>
      <c r="C954" s="184"/>
      <c r="J954" s="184"/>
      <c r="K954" s="184"/>
      <c r="L954" s="184"/>
      <c r="Q954" s="186"/>
      <c r="R954" s="186"/>
      <c r="S954" s="186"/>
    </row>
    <row r="955" ht="70.5" customHeight="1">
      <c r="B955" s="184"/>
      <c r="C955" s="184"/>
      <c r="J955" s="184"/>
      <c r="K955" s="184"/>
      <c r="L955" s="184"/>
      <c r="Q955" s="186"/>
      <c r="R955" s="186"/>
      <c r="S955" s="186"/>
    </row>
    <row r="956" ht="70.5" customHeight="1">
      <c r="B956" s="184"/>
      <c r="C956" s="184"/>
      <c r="J956" s="184"/>
      <c r="K956" s="184"/>
      <c r="L956" s="184"/>
      <c r="Q956" s="186"/>
      <c r="R956" s="186"/>
      <c r="S956" s="186"/>
    </row>
    <row r="957" ht="70.5" customHeight="1">
      <c r="B957" s="184"/>
      <c r="C957" s="184"/>
      <c r="J957" s="184"/>
      <c r="K957" s="184"/>
      <c r="L957" s="184"/>
      <c r="Q957" s="186"/>
      <c r="R957" s="186"/>
      <c r="S957" s="186"/>
    </row>
    <row r="958" ht="70.5" customHeight="1">
      <c r="B958" s="184"/>
      <c r="C958" s="184"/>
      <c r="J958" s="184"/>
      <c r="K958" s="184"/>
      <c r="L958" s="184"/>
      <c r="Q958" s="186"/>
      <c r="R958" s="186"/>
      <c r="S958" s="186"/>
    </row>
    <row r="959" ht="70.5" customHeight="1">
      <c r="B959" s="184"/>
      <c r="C959" s="184"/>
      <c r="J959" s="184"/>
      <c r="K959" s="184"/>
      <c r="L959" s="184"/>
      <c r="Q959" s="186"/>
      <c r="R959" s="186"/>
      <c r="S959" s="186"/>
    </row>
    <row r="960" ht="70.5" customHeight="1">
      <c r="B960" s="184"/>
      <c r="C960" s="184"/>
      <c r="J960" s="184"/>
      <c r="K960" s="184"/>
      <c r="L960" s="184"/>
      <c r="Q960" s="186"/>
      <c r="R960" s="186"/>
      <c r="S960" s="186"/>
    </row>
    <row r="961" ht="70.5" customHeight="1">
      <c r="B961" s="184"/>
      <c r="C961" s="184"/>
      <c r="J961" s="184"/>
      <c r="K961" s="184"/>
      <c r="L961" s="184"/>
      <c r="Q961" s="186"/>
      <c r="R961" s="186"/>
      <c r="S961" s="186"/>
    </row>
    <row r="962" ht="70.5" customHeight="1">
      <c r="B962" s="184"/>
      <c r="C962" s="184"/>
      <c r="J962" s="184"/>
      <c r="K962" s="184"/>
      <c r="L962" s="184"/>
      <c r="Q962" s="186"/>
      <c r="R962" s="186"/>
      <c r="S962" s="186"/>
    </row>
    <row r="963" ht="70.5" customHeight="1">
      <c r="B963" s="184"/>
      <c r="C963" s="184"/>
      <c r="J963" s="184"/>
      <c r="K963" s="184"/>
      <c r="L963" s="184"/>
      <c r="Q963" s="186"/>
      <c r="R963" s="186"/>
      <c r="S963" s="186"/>
    </row>
    <row r="964" ht="70.5" customHeight="1">
      <c r="B964" s="184"/>
      <c r="C964" s="184"/>
      <c r="J964" s="184"/>
      <c r="K964" s="184"/>
      <c r="L964" s="184"/>
      <c r="Q964" s="186"/>
      <c r="R964" s="186"/>
      <c r="S964" s="186"/>
    </row>
    <row r="965" ht="70.5" customHeight="1">
      <c r="B965" s="184"/>
      <c r="C965" s="184"/>
      <c r="J965" s="184"/>
      <c r="K965" s="184"/>
      <c r="L965" s="184"/>
      <c r="Q965" s="186"/>
      <c r="R965" s="186"/>
      <c r="S965" s="186"/>
    </row>
    <row r="966" ht="70.5" customHeight="1">
      <c r="B966" s="184"/>
      <c r="C966" s="184"/>
      <c r="J966" s="184"/>
      <c r="K966" s="184"/>
      <c r="L966" s="184"/>
      <c r="Q966" s="186"/>
      <c r="R966" s="186"/>
      <c r="S966" s="186"/>
    </row>
    <row r="967" ht="70.5" customHeight="1">
      <c r="B967" s="184"/>
      <c r="C967" s="184"/>
      <c r="J967" s="184"/>
      <c r="K967" s="184"/>
      <c r="L967" s="184"/>
      <c r="Q967" s="186"/>
      <c r="R967" s="186"/>
      <c r="S967" s="186"/>
    </row>
    <row r="968" ht="70.5" customHeight="1">
      <c r="B968" s="184"/>
      <c r="C968" s="184"/>
      <c r="J968" s="184"/>
      <c r="K968" s="184"/>
      <c r="L968" s="184"/>
      <c r="Q968" s="186"/>
      <c r="R968" s="186"/>
      <c r="S968" s="186"/>
    </row>
    <row r="969" ht="70.5" customHeight="1">
      <c r="B969" s="184"/>
      <c r="C969" s="184"/>
      <c r="J969" s="184"/>
      <c r="K969" s="184"/>
      <c r="L969" s="184"/>
      <c r="Q969" s="186"/>
      <c r="R969" s="186"/>
      <c r="S969" s="186"/>
    </row>
    <row r="970" ht="70.5" customHeight="1">
      <c r="B970" s="184"/>
      <c r="C970" s="184"/>
      <c r="J970" s="184"/>
      <c r="K970" s="184"/>
      <c r="L970" s="184"/>
      <c r="Q970" s="186"/>
      <c r="R970" s="186"/>
      <c r="S970" s="186"/>
    </row>
    <row r="971" ht="70.5" customHeight="1">
      <c r="B971" s="184"/>
      <c r="C971" s="184"/>
      <c r="J971" s="184"/>
      <c r="K971" s="184"/>
      <c r="L971" s="184"/>
      <c r="Q971" s="186"/>
      <c r="R971" s="186"/>
      <c r="S971" s="186"/>
    </row>
    <row r="972" ht="70.5" customHeight="1">
      <c r="B972" s="184"/>
      <c r="C972" s="184"/>
      <c r="J972" s="184"/>
      <c r="K972" s="184"/>
      <c r="L972" s="184"/>
      <c r="Q972" s="186"/>
      <c r="R972" s="186"/>
      <c r="S972" s="186"/>
    </row>
    <row r="973" ht="70.5" customHeight="1">
      <c r="B973" s="184"/>
      <c r="C973" s="184"/>
      <c r="J973" s="184"/>
      <c r="K973" s="184"/>
      <c r="L973" s="184"/>
      <c r="Q973" s="186"/>
      <c r="R973" s="186"/>
      <c r="S973" s="186"/>
    </row>
    <row r="974" ht="70.5" customHeight="1">
      <c r="B974" s="184"/>
      <c r="C974" s="184"/>
      <c r="J974" s="184"/>
      <c r="K974" s="184"/>
      <c r="L974" s="184"/>
      <c r="Q974" s="186"/>
      <c r="R974" s="186"/>
      <c r="S974" s="186"/>
    </row>
    <row r="975" ht="70.5" customHeight="1">
      <c r="B975" s="184"/>
      <c r="C975" s="184"/>
      <c r="J975" s="184"/>
      <c r="K975" s="184"/>
      <c r="L975" s="184"/>
      <c r="Q975" s="186"/>
      <c r="R975" s="186"/>
      <c r="S975" s="186"/>
    </row>
    <row r="976" ht="70.5" customHeight="1">
      <c r="B976" s="184"/>
      <c r="C976" s="184"/>
      <c r="J976" s="184"/>
      <c r="K976" s="184"/>
      <c r="L976" s="184"/>
      <c r="Q976" s="186"/>
      <c r="R976" s="186"/>
      <c r="S976" s="186"/>
    </row>
    <row r="977" ht="70.5" customHeight="1">
      <c r="B977" s="184"/>
      <c r="C977" s="184"/>
      <c r="J977" s="184"/>
      <c r="K977" s="184"/>
      <c r="L977" s="184"/>
      <c r="Q977" s="186"/>
      <c r="R977" s="186"/>
      <c r="S977" s="186"/>
    </row>
    <row r="978" ht="70.5" customHeight="1">
      <c r="B978" s="184"/>
      <c r="C978" s="184"/>
      <c r="J978" s="184"/>
      <c r="K978" s="184"/>
      <c r="L978" s="184"/>
      <c r="Q978" s="186"/>
      <c r="R978" s="186"/>
      <c r="S978" s="186"/>
    </row>
    <row r="979" ht="70.5" customHeight="1">
      <c r="B979" s="184"/>
      <c r="C979" s="184"/>
      <c r="J979" s="184"/>
      <c r="K979" s="184"/>
      <c r="L979" s="184"/>
      <c r="Q979" s="186"/>
      <c r="R979" s="186"/>
      <c r="S979" s="186"/>
    </row>
    <row r="980" ht="70.5" customHeight="1">
      <c r="B980" s="184"/>
      <c r="C980" s="184"/>
      <c r="J980" s="184"/>
      <c r="K980" s="184"/>
      <c r="L980" s="184"/>
      <c r="Q980" s="186"/>
      <c r="R980" s="186"/>
      <c r="S980" s="186"/>
    </row>
    <row r="981" ht="70.5" customHeight="1">
      <c r="B981" s="184"/>
      <c r="C981" s="184"/>
      <c r="J981" s="184"/>
      <c r="K981" s="184"/>
      <c r="L981" s="184"/>
      <c r="Q981" s="186"/>
      <c r="R981" s="186"/>
      <c r="S981" s="186"/>
    </row>
    <row r="982" ht="70.5" customHeight="1">
      <c r="B982" s="184"/>
      <c r="C982" s="184"/>
      <c r="J982" s="184"/>
      <c r="K982" s="184"/>
      <c r="L982" s="184"/>
      <c r="Q982" s="186"/>
      <c r="R982" s="186"/>
      <c r="S982" s="186"/>
    </row>
    <row r="983" ht="70.5" customHeight="1">
      <c r="B983" s="184"/>
      <c r="C983" s="184"/>
      <c r="J983" s="184"/>
      <c r="K983" s="184"/>
      <c r="L983" s="184"/>
      <c r="Q983" s="186"/>
      <c r="R983" s="186"/>
      <c r="S983" s="186"/>
    </row>
    <row r="984" ht="70.5" customHeight="1">
      <c r="B984" s="184"/>
      <c r="C984" s="184"/>
      <c r="J984" s="184"/>
      <c r="K984" s="184"/>
      <c r="L984" s="184"/>
      <c r="Q984" s="186"/>
      <c r="R984" s="186"/>
      <c r="S984" s="186"/>
    </row>
    <row r="985" ht="70.5" customHeight="1">
      <c r="B985" s="184"/>
      <c r="C985" s="184"/>
      <c r="J985" s="184"/>
      <c r="K985" s="184"/>
      <c r="L985" s="184"/>
      <c r="Q985" s="186"/>
      <c r="R985" s="186"/>
      <c r="S985" s="186"/>
    </row>
    <row r="986" ht="70.5" customHeight="1">
      <c r="B986" s="184"/>
      <c r="C986" s="184"/>
      <c r="J986" s="184"/>
      <c r="K986" s="184"/>
      <c r="L986" s="184"/>
      <c r="Q986" s="186"/>
      <c r="R986" s="186"/>
      <c r="S986" s="186"/>
    </row>
    <row r="987" ht="70.5" customHeight="1">
      <c r="B987" s="184"/>
      <c r="C987" s="184"/>
      <c r="J987" s="184"/>
      <c r="K987" s="184"/>
      <c r="L987" s="184"/>
      <c r="Q987" s="186"/>
      <c r="R987" s="186"/>
      <c r="S987" s="186"/>
    </row>
    <row r="988" ht="70.5" customHeight="1">
      <c r="B988" s="184"/>
      <c r="C988" s="184"/>
      <c r="J988" s="184"/>
      <c r="K988" s="184"/>
      <c r="L988" s="184"/>
      <c r="Q988" s="186"/>
      <c r="R988" s="186"/>
      <c r="S988" s="186"/>
    </row>
    <row r="989" ht="70.5" customHeight="1">
      <c r="B989" s="184"/>
      <c r="C989" s="184"/>
      <c r="J989" s="184"/>
      <c r="K989" s="184"/>
      <c r="L989" s="184"/>
      <c r="Q989" s="186"/>
      <c r="R989" s="186"/>
      <c r="S989" s="186"/>
    </row>
    <row r="990" ht="70.5" customHeight="1">
      <c r="B990" s="184"/>
      <c r="C990" s="184"/>
      <c r="J990" s="184"/>
      <c r="K990" s="184"/>
      <c r="L990" s="184"/>
      <c r="Q990" s="186"/>
      <c r="R990" s="186"/>
      <c r="S990" s="186"/>
    </row>
    <row r="991" ht="70.5" customHeight="1">
      <c r="B991" s="184"/>
      <c r="C991" s="184"/>
      <c r="J991" s="184"/>
      <c r="K991" s="184"/>
      <c r="L991" s="184"/>
      <c r="Q991" s="186"/>
      <c r="R991" s="186"/>
      <c r="S991" s="186"/>
    </row>
    <row r="992" ht="70.5" customHeight="1">
      <c r="B992" s="184"/>
      <c r="C992" s="184"/>
      <c r="J992" s="184"/>
      <c r="K992" s="184"/>
      <c r="L992" s="184"/>
      <c r="Q992" s="186"/>
      <c r="R992" s="186"/>
      <c r="S992" s="186"/>
    </row>
    <row r="993" ht="70.5" customHeight="1">
      <c r="B993" s="184"/>
      <c r="C993" s="184"/>
      <c r="J993" s="184"/>
      <c r="K993" s="184"/>
      <c r="L993" s="184"/>
      <c r="Q993" s="186"/>
      <c r="R993" s="186"/>
      <c r="S993" s="186"/>
    </row>
    <row r="994" ht="70.5" customHeight="1">
      <c r="B994" s="184"/>
      <c r="C994" s="184"/>
      <c r="J994" s="184"/>
      <c r="K994" s="184"/>
      <c r="L994" s="184"/>
      <c r="Q994" s="186"/>
      <c r="R994" s="186"/>
      <c r="S994" s="186"/>
    </row>
    <row r="995" ht="70.5" customHeight="1">
      <c r="B995" s="184"/>
      <c r="C995" s="184"/>
      <c r="J995" s="184"/>
      <c r="K995" s="184"/>
      <c r="L995" s="184"/>
      <c r="Q995" s="186"/>
      <c r="R995" s="186"/>
      <c r="S995" s="186"/>
    </row>
    <row r="996" ht="70.5" customHeight="1">
      <c r="B996" s="184"/>
      <c r="C996" s="184"/>
      <c r="J996" s="184"/>
      <c r="K996" s="184"/>
      <c r="L996" s="184"/>
      <c r="Q996" s="186"/>
      <c r="R996" s="186"/>
      <c r="S996" s="186"/>
    </row>
    <row r="997" ht="70.5" customHeight="1">
      <c r="B997" s="184"/>
      <c r="C997" s="184"/>
      <c r="J997" s="184"/>
      <c r="K997" s="184"/>
      <c r="L997" s="184"/>
      <c r="Q997" s="186"/>
      <c r="R997" s="186"/>
      <c r="S997" s="186"/>
    </row>
    <row r="998" ht="70.5" customHeight="1">
      <c r="B998" s="184"/>
      <c r="C998" s="184"/>
      <c r="J998" s="184"/>
      <c r="K998" s="184"/>
      <c r="L998" s="184"/>
      <c r="Q998" s="186"/>
      <c r="R998" s="186"/>
      <c r="S998" s="186"/>
    </row>
    <row r="999" ht="70.5" customHeight="1">
      <c r="B999" s="184"/>
      <c r="C999" s="184"/>
      <c r="J999" s="184"/>
      <c r="K999" s="184"/>
      <c r="L999" s="184"/>
      <c r="Q999" s="186"/>
      <c r="R999" s="186"/>
      <c r="S999" s="186"/>
    </row>
    <row r="1000" ht="70.5" customHeight="1">
      <c r="B1000" s="184"/>
      <c r="C1000" s="184"/>
      <c r="J1000" s="184"/>
      <c r="K1000" s="184"/>
      <c r="L1000" s="184"/>
      <c r="Q1000" s="186"/>
      <c r="R1000" s="186"/>
      <c r="S1000" s="186"/>
    </row>
    <row r="1001" ht="70.5" customHeight="1">
      <c r="B1001" s="184"/>
      <c r="C1001" s="184"/>
      <c r="J1001" s="184"/>
      <c r="K1001" s="184"/>
      <c r="L1001" s="184"/>
      <c r="Q1001" s="186"/>
      <c r="R1001" s="186"/>
      <c r="S1001" s="186"/>
    </row>
    <row r="1002" ht="70.5" customHeight="1">
      <c r="B1002" s="184"/>
      <c r="C1002" s="184"/>
      <c r="J1002" s="184"/>
      <c r="K1002" s="184"/>
      <c r="L1002" s="184"/>
      <c r="Q1002" s="186"/>
      <c r="R1002" s="186"/>
      <c r="S1002" s="186"/>
    </row>
    <row r="1003" ht="70.5" customHeight="1">
      <c r="B1003" s="184"/>
      <c r="C1003" s="184"/>
      <c r="J1003" s="184"/>
      <c r="K1003" s="184"/>
      <c r="L1003" s="184"/>
      <c r="Q1003" s="186"/>
      <c r="R1003" s="186"/>
      <c r="S1003" s="186"/>
    </row>
    <row r="1004" ht="70.5" customHeight="1">
      <c r="B1004" s="184"/>
      <c r="C1004" s="184"/>
      <c r="J1004" s="184"/>
      <c r="K1004" s="184"/>
      <c r="L1004" s="184"/>
      <c r="Q1004" s="186"/>
      <c r="R1004" s="186"/>
      <c r="S1004" s="186"/>
    </row>
    <row r="1005" ht="70.5" customHeight="1">
      <c r="B1005" s="184"/>
      <c r="C1005" s="184"/>
      <c r="J1005" s="184"/>
      <c r="K1005" s="184"/>
      <c r="L1005" s="184"/>
      <c r="Q1005" s="186"/>
      <c r="R1005" s="186"/>
      <c r="S1005" s="186"/>
    </row>
    <row r="1006" ht="70.5" customHeight="1">
      <c r="B1006" s="184"/>
      <c r="C1006" s="184"/>
      <c r="J1006" s="184"/>
      <c r="K1006" s="184"/>
      <c r="L1006" s="184"/>
      <c r="Q1006" s="186"/>
      <c r="R1006" s="186"/>
      <c r="S1006" s="186"/>
    </row>
    <row r="1007" ht="70.5" customHeight="1">
      <c r="B1007" s="184"/>
      <c r="C1007" s="184"/>
      <c r="J1007" s="184"/>
      <c r="K1007" s="184"/>
      <c r="L1007" s="184"/>
      <c r="Q1007" s="186"/>
      <c r="R1007" s="186"/>
      <c r="S1007" s="186"/>
    </row>
    <row r="1008" ht="70.5" customHeight="1">
      <c r="B1008" s="184"/>
      <c r="C1008" s="184"/>
      <c r="J1008" s="184"/>
      <c r="K1008" s="184"/>
      <c r="L1008" s="184"/>
      <c r="Q1008" s="186"/>
      <c r="R1008" s="186"/>
      <c r="S1008" s="186"/>
    </row>
    <row r="1009" ht="70.5" customHeight="1">
      <c r="B1009" s="184"/>
      <c r="C1009" s="184"/>
      <c r="J1009" s="184"/>
      <c r="K1009" s="184"/>
      <c r="L1009" s="184"/>
      <c r="Q1009" s="186"/>
      <c r="R1009" s="186"/>
      <c r="S1009" s="186"/>
    </row>
  </sheetData>
  <autoFilter ref="$A$3:$Z$162">
    <filterColumn colId="23">
      <filters>
        <filter val="Approved/Accepted"/>
        <filter val="Closed"/>
        <filter val="Transferred"/>
      </filters>
    </filterColumn>
  </autoFilter>
  <mergeCells count="10">
    <mergeCell ref="M2:P2"/>
    <mergeCell ref="Q2:S2"/>
    <mergeCell ref="A1:A2"/>
    <mergeCell ref="B1:I1"/>
    <mergeCell ref="J1:P1"/>
    <mergeCell ref="Q1:W1"/>
    <mergeCell ref="X1:Y2"/>
    <mergeCell ref="B2:I2"/>
    <mergeCell ref="J2:L2"/>
    <mergeCell ref="T2:W2"/>
  </mergeCells>
  <conditionalFormatting sqref="O4:O164">
    <cfRule type="cellIs" dxfId="0" priority="1" operator="equal">
      <formula>1</formula>
    </cfRule>
  </conditionalFormatting>
  <conditionalFormatting sqref="O4:O164">
    <cfRule type="cellIs" dxfId="1" priority="2" operator="equal">
      <formula>2</formula>
    </cfRule>
  </conditionalFormatting>
  <conditionalFormatting sqref="O4:O164">
    <cfRule type="cellIs" dxfId="2" priority="3" operator="equal">
      <formula>3</formula>
    </cfRule>
  </conditionalFormatting>
  <conditionalFormatting sqref="O4:O164">
    <cfRule type="cellIs" dxfId="3" priority="4" operator="equal">
      <formula>4</formula>
    </cfRule>
  </conditionalFormatting>
  <conditionalFormatting sqref="O4:O164">
    <cfRule type="cellIs" dxfId="4" priority="5" operator="equal">
      <formula>5</formula>
    </cfRule>
  </conditionalFormatting>
  <conditionalFormatting sqref="O4:O164">
    <cfRule type="cellIs" dxfId="5" priority="6" operator="equal">
      <formula>"N/A"</formula>
    </cfRule>
  </conditionalFormatting>
  <conditionalFormatting sqref="V4:V164">
    <cfRule type="cellIs" dxfId="6" priority="7" operator="equal">
      <formula>1</formula>
    </cfRule>
  </conditionalFormatting>
  <conditionalFormatting sqref="V4:V164">
    <cfRule type="cellIs" dxfId="7" priority="8" operator="equal">
      <formula>2</formula>
    </cfRule>
  </conditionalFormatting>
  <conditionalFormatting sqref="V4:V164">
    <cfRule type="cellIs" dxfId="8" priority="9" operator="equal">
      <formula>3</formula>
    </cfRule>
  </conditionalFormatting>
  <conditionalFormatting sqref="V4:V164">
    <cfRule type="cellIs" dxfId="9" priority="10" operator="equal">
      <formula>4</formula>
    </cfRule>
  </conditionalFormatting>
  <conditionalFormatting sqref="V145">
    <cfRule type="cellIs" dxfId="10" priority="11" operator="equal">
      <formula>5</formula>
    </cfRule>
  </conditionalFormatting>
  <conditionalFormatting sqref="V4:V164">
    <cfRule type="cellIs" dxfId="10" priority="12" operator="equal">
      <formula>5</formula>
    </cfRule>
  </conditionalFormatting>
  <conditionalFormatting sqref="V4:V164">
    <cfRule type="cellIs" dxfId="11" priority="13" operator="equal">
      <formula>"N/A"</formula>
    </cfRule>
  </conditionalFormatting>
  <dataValidations>
    <dataValidation type="list" allowBlank="1" showErrorMessage="1" sqref="M4:M149 M151:M162">
      <formula1>"N/A,Minor,Significant,Considerable,Major,Catastrophic"</formula1>
    </dataValidation>
    <dataValidation type="list" allowBlank="1" showErrorMessage="1" sqref="T4:T149 T151:T162">
      <formula1>"Minor,Significant,Considerable,Major,Catastrophic ,N/A"</formula1>
    </dataValidation>
    <dataValidation type="list" allowBlank="1" showErrorMessage="1" sqref="X4:X37 X39:X44">
      <formula1>"Open,Closed,Transferred"</formula1>
    </dataValidation>
    <dataValidation type="list" allowBlank="1" showErrorMessage="1" sqref="N4:N149 N151:N162">
      <formula1>"N/A,Very High,High,Medium ,Low,Very Low"</formula1>
    </dataValidation>
    <dataValidation type="list" allowBlank="1" showErrorMessage="1" sqref="U4:U149 U151:U162">
      <formula1>"Very High,High,Medium,Low,Very Low,N/A"</formula1>
    </dataValidation>
  </dataValidations>
  <hyperlinks>
    <hyperlink r:id="rId1" ref="D113"/>
  </hyperlinks>
  <drawing r:id="rId2"/>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36C0A"/>
    <outlinePr summaryBelow="0" summaryRight="0"/>
  </sheetPr>
  <sheetViews>
    <sheetView workbookViewId="0">
      <pane xSplit="1.0" ySplit="3.0" topLeftCell="B4" activePane="bottomRight" state="frozen"/>
      <selection activeCell="B1" sqref="B1" pane="topRight"/>
      <selection activeCell="A4" sqref="A4" pane="bottomLeft"/>
      <selection activeCell="B4" sqref="B4" pane="bottomRight"/>
    </sheetView>
  </sheetViews>
  <sheetFormatPr customHeight="1" defaultColWidth="12.63" defaultRowHeight="15.75"/>
  <cols>
    <col customWidth="1" min="2" max="2" width="23.13"/>
    <col customWidth="1" min="3" max="3" width="25.63"/>
    <col customWidth="1" min="4" max="4" width="37.38"/>
    <col customWidth="1" min="5" max="5" width="44.25"/>
    <col customWidth="1" min="6" max="7" width="16.38"/>
    <col customWidth="1" min="8" max="8" width="36.5"/>
    <col customWidth="1" min="9" max="9" width="16.38"/>
    <col customWidth="1" min="10" max="12" width="31.75"/>
    <col customWidth="1" min="13" max="13" width="19.63"/>
    <col customWidth="1" min="14" max="14" width="13.25"/>
    <col customWidth="1" min="16" max="19" width="28.63"/>
    <col customWidth="1" min="20" max="20" width="26.75"/>
    <col customWidth="1" min="21" max="21" width="15.5"/>
    <col customWidth="1" min="23" max="23" width="29.38"/>
    <col customWidth="1" min="24" max="24" width="19.25"/>
    <col customWidth="1" min="26" max="26" width="14.63"/>
  </cols>
  <sheetData>
    <row r="1" ht="28.5" customHeight="1">
      <c r="A1" s="87"/>
      <c r="B1" s="88" t="s">
        <v>57</v>
      </c>
      <c r="I1" s="89"/>
      <c r="J1" s="90" t="s">
        <v>58</v>
      </c>
      <c r="K1" s="91"/>
      <c r="L1" s="91"/>
      <c r="M1" s="91"/>
      <c r="N1" s="91"/>
      <c r="O1" s="91"/>
      <c r="P1" s="92"/>
      <c r="Q1" s="93" t="s">
        <v>59</v>
      </c>
      <c r="R1" s="91"/>
      <c r="S1" s="91"/>
      <c r="T1" s="91"/>
      <c r="U1" s="91"/>
      <c r="V1" s="91"/>
      <c r="W1" s="92"/>
      <c r="X1" s="94" t="s">
        <v>60</v>
      </c>
      <c r="Y1" s="95"/>
      <c r="Z1" s="96">
        <f>COUNTA(X4:X121)</f>
        <v>118</v>
      </c>
    </row>
    <row r="2" ht="22.5" customHeight="1">
      <c r="A2" s="97"/>
      <c r="B2" s="98" t="s">
        <v>61</v>
      </c>
      <c r="C2" s="99"/>
      <c r="D2" s="99"/>
      <c r="E2" s="99"/>
      <c r="F2" s="99"/>
      <c r="G2" s="99"/>
      <c r="H2" s="99"/>
      <c r="I2" s="100"/>
      <c r="J2" s="101" t="s">
        <v>62</v>
      </c>
      <c r="K2" s="99"/>
      <c r="L2" s="100"/>
      <c r="M2" s="102" t="s">
        <v>63</v>
      </c>
      <c r="N2" s="99"/>
      <c r="O2" s="99"/>
      <c r="P2" s="100"/>
      <c r="Q2" s="102" t="s">
        <v>64</v>
      </c>
      <c r="R2" s="99"/>
      <c r="S2" s="100"/>
      <c r="T2" s="102" t="s">
        <v>65</v>
      </c>
      <c r="U2" s="99"/>
      <c r="V2" s="99"/>
      <c r="W2" s="100"/>
      <c r="X2" s="103"/>
      <c r="Y2" s="104"/>
    </row>
    <row r="3" ht="63.75" customHeight="1">
      <c r="A3" s="105" t="s">
        <v>66</v>
      </c>
      <c r="B3" s="106" t="s">
        <v>67</v>
      </c>
      <c r="C3" s="106" t="s">
        <v>68</v>
      </c>
      <c r="D3" s="106" t="s">
        <v>69</v>
      </c>
      <c r="E3" s="108" t="s">
        <v>70</v>
      </c>
      <c r="F3" s="187" t="s">
        <v>71</v>
      </c>
      <c r="G3" s="188" t="s">
        <v>72</v>
      </c>
      <c r="H3" s="106" t="s">
        <v>1595</v>
      </c>
      <c r="I3" s="110" t="s">
        <v>74</v>
      </c>
      <c r="J3" s="111" t="s">
        <v>75</v>
      </c>
      <c r="K3" s="111" t="s">
        <v>76</v>
      </c>
      <c r="L3" s="111" t="s">
        <v>77</v>
      </c>
      <c r="M3" s="111" t="s">
        <v>78</v>
      </c>
      <c r="N3" s="111" t="s">
        <v>79</v>
      </c>
      <c r="O3" s="111" t="s">
        <v>80</v>
      </c>
      <c r="P3" s="111" t="s">
        <v>81</v>
      </c>
      <c r="Q3" s="111" t="s">
        <v>82</v>
      </c>
      <c r="R3" s="111" t="s">
        <v>83</v>
      </c>
      <c r="S3" s="111" t="s">
        <v>84</v>
      </c>
      <c r="T3" s="111" t="s">
        <v>85</v>
      </c>
      <c r="U3" s="111" t="s">
        <v>86</v>
      </c>
      <c r="V3" s="111" t="s">
        <v>87</v>
      </c>
      <c r="W3" s="111" t="s">
        <v>88</v>
      </c>
      <c r="X3" s="111" t="s">
        <v>8</v>
      </c>
      <c r="Y3" s="111" t="s">
        <v>89</v>
      </c>
    </row>
    <row r="4" ht="70.5" customHeight="1">
      <c r="A4" s="112" t="s">
        <v>90</v>
      </c>
      <c r="B4" s="112" t="s">
        <v>91</v>
      </c>
      <c r="C4" s="113" t="s">
        <v>92</v>
      </c>
      <c r="D4" s="114" t="s">
        <v>93</v>
      </c>
      <c r="E4" s="115" t="s">
        <v>94</v>
      </c>
      <c r="F4" s="115" t="s">
        <v>95</v>
      </c>
      <c r="G4" s="115" t="s">
        <v>96</v>
      </c>
      <c r="H4" s="115" t="s">
        <v>97</v>
      </c>
      <c r="I4" s="116" t="s">
        <v>98</v>
      </c>
      <c r="J4" s="117" t="s">
        <v>99</v>
      </c>
      <c r="K4" s="117" t="s">
        <v>100</v>
      </c>
      <c r="L4" s="117" t="s">
        <v>101</v>
      </c>
      <c r="M4" s="118" t="s">
        <v>102</v>
      </c>
      <c r="N4" s="118" t="s">
        <v>103</v>
      </c>
      <c r="O4" s="119">
        <v>2.0</v>
      </c>
      <c r="P4" s="113" t="s">
        <v>104</v>
      </c>
      <c r="Q4" s="120" t="s">
        <v>105</v>
      </c>
      <c r="R4" s="120" t="s">
        <v>105</v>
      </c>
      <c r="S4" s="120" t="s">
        <v>105</v>
      </c>
      <c r="T4" s="118" t="s">
        <v>102</v>
      </c>
      <c r="U4" s="118" t="s">
        <v>103</v>
      </c>
      <c r="V4" s="118">
        <v>2.0</v>
      </c>
      <c r="W4" s="121" t="s">
        <v>106</v>
      </c>
      <c r="X4" s="122" t="s">
        <v>19</v>
      </c>
      <c r="Y4" s="112" t="s">
        <v>66</v>
      </c>
    </row>
    <row r="5" ht="70.5" customHeight="1">
      <c r="A5" s="112" t="s">
        <v>107</v>
      </c>
      <c r="B5" s="112" t="s">
        <v>91</v>
      </c>
      <c r="C5" s="113" t="s">
        <v>92</v>
      </c>
      <c r="D5" s="114" t="s">
        <v>108</v>
      </c>
      <c r="E5" s="115" t="s">
        <v>109</v>
      </c>
      <c r="F5" s="115" t="s">
        <v>110</v>
      </c>
      <c r="G5" s="115" t="s">
        <v>96</v>
      </c>
      <c r="H5" s="115" t="s">
        <v>111</v>
      </c>
      <c r="I5" s="116" t="s">
        <v>98</v>
      </c>
      <c r="J5" s="117" t="s">
        <v>112</v>
      </c>
      <c r="K5" s="117" t="s">
        <v>113</v>
      </c>
      <c r="L5" s="117" t="s">
        <v>114</v>
      </c>
      <c r="M5" s="118" t="s">
        <v>115</v>
      </c>
      <c r="N5" s="118" t="s">
        <v>116</v>
      </c>
      <c r="O5" s="118">
        <v>1.0</v>
      </c>
      <c r="P5" s="113" t="s">
        <v>117</v>
      </c>
      <c r="Q5" s="120" t="s">
        <v>105</v>
      </c>
      <c r="R5" s="120" t="s">
        <v>118</v>
      </c>
      <c r="S5" s="120" t="s">
        <v>105</v>
      </c>
      <c r="T5" s="118" t="s">
        <v>115</v>
      </c>
      <c r="U5" s="118" t="s">
        <v>116</v>
      </c>
      <c r="V5" s="118">
        <v>1.0</v>
      </c>
      <c r="W5" s="120" t="s">
        <v>119</v>
      </c>
      <c r="X5" s="122" t="s">
        <v>19</v>
      </c>
      <c r="Y5" s="112" t="s">
        <v>66</v>
      </c>
    </row>
    <row r="6" ht="70.5" customHeight="1">
      <c r="A6" s="112" t="s">
        <v>120</v>
      </c>
      <c r="B6" s="112" t="s">
        <v>91</v>
      </c>
      <c r="C6" s="113" t="s">
        <v>92</v>
      </c>
      <c r="D6" s="114" t="s">
        <v>121</v>
      </c>
      <c r="E6" s="115" t="s">
        <v>122</v>
      </c>
      <c r="F6" s="115" t="s">
        <v>123</v>
      </c>
      <c r="G6" s="115" t="s">
        <v>124</v>
      </c>
      <c r="H6" s="115" t="s">
        <v>125</v>
      </c>
      <c r="I6" s="116" t="s">
        <v>98</v>
      </c>
      <c r="J6" s="117" t="s">
        <v>126</v>
      </c>
      <c r="K6" s="123" t="s">
        <v>105</v>
      </c>
      <c r="L6" s="117" t="s">
        <v>127</v>
      </c>
      <c r="M6" s="118" t="s">
        <v>128</v>
      </c>
      <c r="N6" s="118" t="s">
        <v>103</v>
      </c>
      <c r="O6" s="118">
        <v>2.0</v>
      </c>
      <c r="P6" s="113" t="s">
        <v>129</v>
      </c>
      <c r="Q6" s="124" t="s">
        <v>130</v>
      </c>
      <c r="R6" s="120" t="s">
        <v>131</v>
      </c>
      <c r="S6" s="120" t="s">
        <v>105</v>
      </c>
      <c r="T6" s="118" t="s">
        <v>128</v>
      </c>
      <c r="U6" s="118" t="s">
        <v>116</v>
      </c>
      <c r="V6" s="118">
        <v>1.0</v>
      </c>
      <c r="W6" s="125" t="s">
        <v>132</v>
      </c>
      <c r="X6" s="122" t="s">
        <v>19</v>
      </c>
      <c r="Y6" s="112" t="s">
        <v>66</v>
      </c>
    </row>
    <row r="7" ht="70.5" customHeight="1">
      <c r="A7" s="112" t="s">
        <v>133</v>
      </c>
      <c r="B7" s="112" t="s">
        <v>91</v>
      </c>
      <c r="C7" s="113" t="s">
        <v>92</v>
      </c>
      <c r="D7" s="114" t="s">
        <v>134</v>
      </c>
      <c r="E7" s="115" t="s">
        <v>135</v>
      </c>
      <c r="F7" s="115" t="s">
        <v>136</v>
      </c>
      <c r="G7" s="115" t="s">
        <v>137</v>
      </c>
      <c r="H7" s="115" t="s">
        <v>138</v>
      </c>
      <c r="I7" s="116" t="s">
        <v>98</v>
      </c>
      <c r="J7" s="123" t="s">
        <v>105</v>
      </c>
      <c r="K7" s="123" t="s">
        <v>105</v>
      </c>
      <c r="L7" s="117" t="s">
        <v>139</v>
      </c>
      <c r="M7" s="118" t="s">
        <v>128</v>
      </c>
      <c r="N7" s="118" t="s">
        <v>116</v>
      </c>
      <c r="O7" s="118">
        <v>1.0</v>
      </c>
      <c r="P7" s="113" t="s">
        <v>140</v>
      </c>
      <c r="Q7" s="120" t="s">
        <v>105</v>
      </c>
      <c r="R7" s="124" t="s">
        <v>141</v>
      </c>
      <c r="S7" s="124" t="s">
        <v>142</v>
      </c>
      <c r="T7" s="118" t="s">
        <v>128</v>
      </c>
      <c r="U7" s="118" t="s">
        <v>116</v>
      </c>
      <c r="V7" s="118">
        <v>1.0</v>
      </c>
      <c r="W7" s="120" t="s">
        <v>143</v>
      </c>
      <c r="X7" s="122" t="s">
        <v>19</v>
      </c>
      <c r="Y7" s="112" t="s">
        <v>66</v>
      </c>
    </row>
    <row r="8" ht="70.5" customHeight="1">
      <c r="A8" s="112" t="s">
        <v>144</v>
      </c>
      <c r="B8" s="112" t="s">
        <v>91</v>
      </c>
      <c r="C8" s="113" t="s">
        <v>92</v>
      </c>
      <c r="D8" s="114" t="s">
        <v>145</v>
      </c>
      <c r="E8" s="115" t="s">
        <v>146</v>
      </c>
      <c r="F8" s="115" t="s">
        <v>147</v>
      </c>
      <c r="G8" s="115" t="s">
        <v>148</v>
      </c>
      <c r="H8" s="115" t="s">
        <v>149</v>
      </c>
      <c r="I8" s="116" t="s">
        <v>98</v>
      </c>
      <c r="J8" s="123" t="s">
        <v>105</v>
      </c>
      <c r="K8" s="117" t="s">
        <v>150</v>
      </c>
      <c r="L8" s="117" t="s">
        <v>151</v>
      </c>
      <c r="M8" s="118" t="s">
        <v>152</v>
      </c>
      <c r="N8" s="118" t="s">
        <v>103</v>
      </c>
      <c r="O8" s="118">
        <v>3.0</v>
      </c>
      <c r="P8" s="113" t="s">
        <v>153</v>
      </c>
      <c r="Q8" s="125" t="s">
        <v>154</v>
      </c>
      <c r="R8" s="120" t="s">
        <v>155</v>
      </c>
      <c r="S8" s="120" t="s">
        <v>156</v>
      </c>
      <c r="T8" s="118" t="s">
        <v>152</v>
      </c>
      <c r="U8" s="118" t="s">
        <v>116</v>
      </c>
      <c r="V8" s="118">
        <v>2.0</v>
      </c>
      <c r="W8" s="125" t="s">
        <v>157</v>
      </c>
      <c r="X8" s="122" t="s">
        <v>21</v>
      </c>
      <c r="Y8" s="112" t="s">
        <v>66</v>
      </c>
    </row>
    <row r="9" ht="70.5" customHeight="1">
      <c r="A9" s="134" t="s">
        <v>376</v>
      </c>
      <c r="B9" s="113" t="s">
        <v>91</v>
      </c>
      <c r="C9" s="113" t="s">
        <v>377</v>
      </c>
      <c r="D9" s="114" t="s">
        <v>378</v>
      </c>
      <c r="E9" s="135" t="s">
        <v>379</v>
      </c>
      <c r="F9" s="135" t="s">
        <v>380</v>
      </c>
      <c r="G9" s="135" t="s">
        <v>381</v>
      </c>
      <c r="H9" s="135" t="s">
        <v>382</v>
      </c>
      <c r="I9" s="116" t="s">
        <v>98</v>
      </c>
      <c r="J9" s="123" t="s">
        <v>105</v>
      </c>
      <c r="K9" s="123" t="s">
        <v>105</v>
      </c>
      <c r="L9" s="123" t="s">
        <v>105</v>
      </c>
      <c r="M9" s="118" t="s">
        <v>102</v>
      </c>
      <c r="N9" s="136" t="s">
        <v>383</v>
      </c>
      <c r="O9" s="118">
        <v>3.0</v>
      </c>
      <c r="P9" s="113" t="s">
        <v>384</v>
      </c>
      <c r="Q9" s="120" t="s">
        <v>385</v>
      </c>
      <c r="R9" s="120" t="s">
        <v>386</v>
      </c>
      <c r="S9" s="120" t="s">
        <v>387</v>
      </c>
      <c r="T9" s="118" t="s">
        <v>102</v>
      </c>
      <c r="U9" s="118" t="s">
        <v>103</v>
      </c>
      <c r="V9" s="118">
        <v>2.0</v>
      </c>
      <c r="W9" s="120" t="s">
        <v>388</v>
      </c>
      <c r="X9" s="137" t="s">
        <v>19</v>
      </c>
      <c r="Y9" s="112" t="s">
        <v>66</v>
      </c>
    </row>
    <row r="10" ht="70.5" customHeight="1">
      <c r="A10" s="134" t="s">
        <v>389</v>
      </c>
      <c r="B10" s="113" t="s">
        <v>91</v>
      </c>
      <c r="C10" s="113" t="s">
        <v>377</v>
      </c>
      <c r="D10" s="114" t="s">
        <v>378</v>
      </c>
      <c r="E10" s="135" t="s">
        <v>379</v>
      </c>
      <c r="F10" s="135" t="s">
        <v>390</v>
      </c>
      <c r="G10" s="135" t="s">
        <v>381</v>
      </c>
      <c r="H10" s="135" t="s">
        <v>382</v>
      </c>
      <c r="I10" s="116" t="s">
        <v>98</v>
      </c>
      <c r="J10" s="123" t="s">
        <v>105</v>
      </c>
      <c r="K10" s="123" t="s">
        <v>105</v>
      </c>
      <c r="L10" s="123" t="s">
        <v>105</v>
      </c>
      <c r="M10" s="118" t="s">
        <v>102</v>
      </c>
      <c r="N10" s="136" t="s">
        <v>383</v>
      </c>
      <c r="O10" s="118">
        <v>3.0</v>
      </c>
      <c r="P10" s="113" t="s">
        <v>391</v>
      </c>
      <c r="Q10" s="120" t="s">
        <v>392</v>
      </c>
      <c r="R10" s="120" t="s">
        <v>386</v>
      </c>
      <c r="S10" s="120" t="s">
        <v>393</v>
      </c>
      <c r="T10" s="118" t="s">
        <v>102</v>
      </c>
      <c r="U10" s="118" t="s">
        <v>103</v>
      </c>
      <c r="V10" s="118">
        <v>2.0</v>
      </c>
      <c r="W10" s="120" t="s">
        <v>394</v>
      </c>
      <c r="X10" s="137" t="s">
        <v>19</v>
      </c>
      <c r="Y10" s="112" t="s">
        <v>66</v>
      </c>
    </row>
    <row r="11" ht="70.5" customHeight="1">
      <c r="A11" s="134" t="s">
        <v>395</v>
      </c>
      <c r="B11" s="113" t="s">
        <v>91</v>
      </c>
      <c r="C11" s="113" t="s">
        <v>377</v>
      </c>
      <c r="D11" s="114" t="s">
        <v>378</v>
      </c>
      <c r="E11" s="135" t="s">
        <v>396</v>
      </c>
      <c r="F11" s="135" t="s">
        <v>397</v>
      </c>
      <c r="G11" s="135" t="s">
        <v>398</v>
      </c>
      <c r="H11" s="138" t="s">
        <v>399</v>
      </c>
      <c r="I11" s="116" t="s">
        <v>98</v>
      </c>
      <c r="J11" s="123" t="s">
        <v>105</v>
      </c>
      <c r="K11" s="123" t="s">
        <v>105</v>
      </c>
      <c r="L11" s="123" t="s">
        <v>105</v>
      </c>
      <c r="M11" s="118" t="s">
        <v>102</v>
      </c>
      <c r="N11" s="136" t="s">
        <v>383</v>
      </c>
      <c r="O11" s="118">
        <v>3.0</v>
      </c>
      <c r="P11" s="113" t="s">
        <v>400</v>
      </c>
      <c r="Q11" s="120" t="s">
        <v>401</v>
      </c>
      <c r="R11" s="120" t="s">
        <v>386</v>
      </c>
      <c r="S11" s="120" t="s">
        <v>402</v>
      </c>
      <c r="T11" s="118" t="s">
        <v>102</v>
      </c>
      <c r="U11" s="118" t="s">
        <v>103</v>
      </c>
      <c r="V11" s="118">
        <v>2.0</v>
      </c>
      <c r="W11" s="120" t="s">
        <v>403</v>
      </c>
      <c r="X11" s="137" t="s">
        <v>19</v>
      </c>
      <c r="Y11" s="112" t="s">
        <v>66</v>
      </c>
    </row>
    <row r="12" ht="70.5" customHeight="1">
      <c r="A12" s="139" t="s">
        <v>404</v>
      </c>
      <c r="B12" s="113" t="s">
        <v>91</v>
      </c>
      <c r="C12" s="113" t="s">
        <v>377</v>
      </c>
      <c r="D12" s="114" t="s">
        <v>378</v>
      </c>
      <c r="E12" s="140" t="s">
        <v>405</v>
      </c>
      <c r="F12" s="140" t="s">
        <v>406</v>
      </c>
      <c r="G12" s="140" t="s">
        <v>407</v>
      </c>
      <c r="H12" s="140" t="s">
        <v>408</v>
      </c>
      <c r="I12" s="116" t="s">
        <v>98</v>
      </c>
      <c r="J12" s="123" t="s">
        <v>105</v>
      </c>
      <c r="K12" s="123" t="s">
        <v>105</v>
      </c>
      <c r="L12" s="123" t="s">
        <v>105</v>
      </c>
      <c r="M12" s="118" t="s">
        <v>102</v>
      </c>
      <c r="N12" s="136" t="s">
        <v>383</v>
      </c>
      <c r="O12" s="118">
        <v>3.0</v>
      </c>
      <c r="P12" s="113" t="s">
        <v>409</v>
      </c>
      <c r="Q12" s="120" t="s">
        <v>410</v>
      </c>
      <c r="R12" s="120" t="s">
        <v>386</v>
      </c>
      <c r="S12" s="120" t="s">
        <v>402</v>
      </c>
      <c r="T12" s="118" t="s">
        <v>102</v>
      </c>
      <c r="U12" s="118" t="s">
        <v>103</v>
      </c>
      <c r="V12" s="118">
        <v>2.0</v>
      </c>
      <c r="W12" s="120" t="s">
        <v>403</v>
      </c>
      <c r="X12" s="137" t="s">
        <v>19</v>
      </c>
      <c r="Y12" s="112" t="s">
        <v>66</v>
      </c>
    </row>
    <row r="13" ht="70.5" customHeight="1">
      <c r="A13" s="139" t="s">
        <v>411</v>
      </c>
      <c r="B13" s="113" t="s">
        <v>91</v>
      </c>
      <c r="C13" s="113" t="s">
        <v>377</v>
      </c>
      <c r="D13" s="114" t="s">
        <v>378</v>
      </c>
      <c r="E13" s="140" t="s">
        <v>412</v>
      </c>
      <c r="F13" s="140" t="s">
        <v>413</v>
      </c>
      <c r="G13" s="140" t="s">
        <v>414</v>
      </c>
      <c r="H13" s="140" t="s">
        <v>415</v>
      </c>
      <c r="I13" s="116" t="s">
        <v>98</v>
      </c>
      <c r="J13" s="123" t="s">
        <v>105</v>
      </c>
      <c r="K13" s="123" t="s">
        <v>105</v>
      </c>
      <c r="L13" s="123" t="s">
        <v>105</v>
      </c>
      <c r="M13" s="118" t="s">
        <v>102</v>
      </c>
      <c r="N13" s="136" t="s">
        <v>383</v>
      </c>
      <c r="O13" s="118">
        <v>3.0</v>
      </c>
      <c r="P13" s="113" t="s">
        <v>416</v>
      </c>
      <c r="Q13" s="120" t="s">
        <v>417</v>
      </c>
      <c r="R13" s="120" t="s">
        <v>386</v>
      </c>
      <c r="S13" s="120" t="s">
        <v>402</v>
      </c>
      <c r="T13" s="118" t="s">
        <v>102</v>
      </c>
      <c r="U13" s="118" t="s">
        <v>103</v>
      </c>
      <c r="V13" s="118">
        <v>2.0</v>
      </c>
      <c r="W13" s="120" t="s">
        <v>403</v>
      </c>
      <c r="X13" s="137" t="s">
        <v>19</v>
      </c>
      <c r="Y13" s="112" t="s">
        <v>66</v>
      </c>
    </row>
    <row r="14" ht="70.5" customHeight="1">
      <c r="A14" s="134" t="s">
        <v>418</v>
      </c>
      <c r="B14" s="113" t="s">
        <v>91</v>
      </c>
      <c r="C14" s="113" t="s">
        <v>377</v>
      </c>
      <c r="D14" s="114" t="s">
        <v>378</v>
      </c>
      <c r="E14" s="135" t="s">
        <v>419</v>
      </c>
      <c r="F14" s="135" t="s">
        <v>420</v>
      </c>
      <c r="G14" s="135" t="s">
        <v>421</v>
      </c>
      <c r="H14" s="135" t="s">
        <v>422</v>
      </c>
      <c r="I14" s="116" t="s">
        <v>98</v>
      </c>
      <c r="J14" s="123" t="s">
        <v>105</v>
      </c>
      <c r="K14" s="123" t="s">
        <v>105</v>
      </c>
      <c r="L14" s="123" t="s">
        <v>105</v>
      </c>
      <c r="M14" s="118" t="s">
        <v>102</v>
      </c>
      <c r="N14" s="136" t="s">
        <v>383</v>
      </c>
      <c r="O14" s="118">
        <v>3.0</v>
      </c>
      <c r="P14" s="113" t="s">
        <v>423</v>
      </c>
      <c r="Q14" s="120" t="s">
        <v>410</v>
      </c>
      <c r="R14" s="120" t="s">
        <v>386</v>
      </c>
      <c r="S14" s="120" t="s">
        <v>402</v>
      </c>
      <c r="T14" s="118" t="s">
        <v>102</v>
      </c>
      <c r="U14" s="118" t="s">
        <v>103</v>
      </c>
      <c r="V14" s="118">
        <v>1.0</v>
      </c>
      <c r="W14" s="120" t="s">
        <v>403</v>
      </c>
      <c r="X14" s="137" t="s">
        <v>19</v>
      </c>
      <c r="Y14" s="112" t="s">
        <v>66</v>
      </c>
    </row>
    <row r="15" ht="70.5" customHeight="1">
      <c r="A15" s="134" t="s">
        <v>424</v>
      </c>
      <c r="B15" s="113" t="s">
        <v>91</v>
      </c>
      <c r="C15" s="113" t="s">
        <v>377</v>
      </c>
      <c r="D15" s="114" t="s">
        <v>378</v>
      </c>
      <c r="E15" s="141" t="s">
        <v>425</v>
      </c>
      <c r="F15" s="142" t="s">
        <v>406</v>
      </c>
      <c r="G15" s="142" t="s">
        <v>426</v>
      </c>
      <c r="H15" s="142" t="s">
        <v>408</v>
      </c>
      <c r="I15" s="116" t="s">
        <v>98</v>
      </c>
      <c r="J15" s="123" t="s">
        <v>105</v>
      </c>
      <c r="K15" s="123" t="s">
        <v>105</v>
      </c>
      <c r="L15" s="123" t="s">
        <v>105</v>
      </c>
      <c r="M15" s="118" t="s">
        <v>102</v>
      </c>
      <c r="N15" s="136" t="s">
        <v>383</v>
      </c>
      <c r="O15" s="118">
        <v>3.0</v>
      </c>
      <c r="P15" s="113" t="s">
        <v>409</v>
      </c>
      <c r="Q15" s="120" t="s">
        <v>401</v>
      </c>
      <c r="R15" s="120" t="s">
        <v>386</v>
      </c>
      <c r="S15" s="120" t="s">
        <v>402</v>
      </c>
      <c r="T15" s="118" t="s">
        <v>102</v>
      </c>
      <c r="U15" s="118" t="s">
        <v>103</v>
      </c>
      <c r="V15" s="118">
        <v>2.0</v>
      </c>
      <c r="W15" s="120" t="s">
        <v>403</v>
      </c>
      <c r="X15" s="137" t="s">
        <v>19</v>
      </c>
      <c r="Y15" s="112" t="s">
        <v>66</v>
      </c>
    </row>
    <row r="16" ht="70.5" customHeight="1">
      <c r="A16" s="112" t="s">
        <v>158</v>
      </c>
      <c r="B16" s="112" t="s">
        <v>91</v>
      </c>
      <c r="C16" s="113" t="s">
        <v>159</v>
      </c>
      <c r="D16" s="114" t="s">
        <v>160</v>
      </c>
      <c r="E16" s="115" t="s">
        <v>161</v>
      </c>
      <c r="F16" s="115" t="s">
        <v>162</v>
      </c>
      <c r="G16" s="115" t="s">
        <v>163</v>
      </c>
      <c r="H16" s="115" t="s">
        <v>164</v>
      </c>
      <c r="I16" s="116" t="s">
        <v>98</v>
      </c>
      <c r="J16" s="126" t="s">
        <v>165</v>
      </c>
      <c r="K16" s="117" t="s">
        <v>166</v>
      </c>
      <c r="L16" s="126" t="s">
        <v>167</v>
      </c>
      <c r="M16" s="118" t="s">
        <v>102</v>
      </c>
      <c r="N16" s="118" t="s">
        <v>103</v>
      </c>
      <c r="O16" s="118">
        <v>2.0</v>
      </c>
      <c r="P16" s="113" t="s">
        <v>168</v>
      </c>
      <c r="Q16" s="120" t="s">
        <v>105</v>
      </c>
      <c r="R16" s="120" t="s">
        <v>105</v>
      </c>
      <c r="S16" s="127" t="s">
        <v>169</v>
      </c>
      <c r="T16" s="118" t="s">
        <v>102</v>
      </c>
      <c r="U16" s="118" t="s">
        <v>116</v>
      </c>
      <c r="V16" s="118">
        <v>2.0</v>
      </c>
      <c r="W16" s="127" t="s">
        <v>170</v>
      </c>
      <c r="X16" s="128" t="s">
        <v>19</v>
      </c>
      <c r="Y16" s="112" t="s">
        <v>66</v>
      </c>
    </row>
    <row r="17" ht="70.5" customHeight="1">
      <c r="A17" s="112" t="s">
        <v>171</v>
      </c>
      <c r="B17" s="112" t="s">
        <v>91</v>
      </c>
      <c r="C17" s="113" t="s">
        <v>159</v>
      </c>
      <c r="D17" s="114" t="s">
        <v>172</v>
      </c>
      <c r="E17" s="115" t="s">
        <v>173</v>
      </c>
      <c r="F17" s="115" t="s">
        <v>174</v>
      </c>
      <c r="G17" s="115" t="s">
        <v>175</v>
      </c>
      <c r="H17" s="115" t="s">
        <v>176</v>
      </c>
      <c r="I17" s="116" t="s">
        <v>98</v>
      </c>
      <c r="J17" s="126" t="s">
        <v>177</v>
      </c>
      <c r="K17" s="123" t="s">
        <v>178</v>
      </c>
      <c r="L17" s="129" t="s">
        <v>179</v>
      </c>
      <c r="M17" s="118" t="s">
        <v>102</v>
      </c>
      <c r="N17" s="118" t="s">
        <v>103</v>
      </c>
      <c r="O17" s="118">
        <v>2.0</v>
      </c>
      <c r="P17" s="113" t="s">
        <v>180</v>
      </c>
      <c r="Q17" s="120" t="s">
        <v>105</v>
      </c>
      <c r="R17" s="120" t="s">
        <v>105</v>
      </c>
      <c r="S17" s="127" t="s">
        <v>169</v>
      </c>
      <c r="T17" s="118" t="s">
        <v>102</v>
      </c>
      <c r="U17" s="118" t="s">
        <v>103</v>
      </c>
      <c r="V17" s="118">
        <v>2.0</v>
      </c>
      <c r="W17" s="127" t="s">
        <v>181</v>
      </c>
      <c r="X17" s="128" t="s">
        <v>19</v>
      </c>
      <c r="Y17" s="112" t="s">
        <v>66</v>
      </c>
    </row>
    <row r="18" ht="70.5" customHeight="1">
      <c r="A18" s="112" t="s">
        <v>182</v>
      </c>
      <c r="B18" s="112" t="s">
        <v>91</v>
      </c>
      <c r="C18" s="113" t="s">
        <v>159</v>
      </c>
      <c r="D18" s="114" t="s">
        <v>183</v>
      </c>
      <c r="E18" s="115" t="s">
        <v>184</v>
      </c>
      <c r="F18" s="115" t="s">
        <v>185</v>
      </c>
      <c r="G18" s="115" t="s">
        <v>186</v>
      </c>
      <c r="H18" s="115" t="s">
        <v>187</v>
      </c>
      <c r="I18" s="116" t="s">
        <v>98</v>
      </c>
      <c r="J18" s="117" t="s">
        <v>188</v>
      </c>
      <c r="K18" s="123" t="s">
        <v>105</v>
      </c>
      <c r="L18" s="123" t="s">
        <v>105</v>
      </c>
      <c r="M18" s="118" t="s">
        <v>115</v>
      </c>
      <c r="N18" s="118" t="s">
        <v>116</v>
      </c>
      <c r="O18" s="118">
        <v>1.0</v>
      </c>
      <c r="P18" s="113" t="s">
        <v>189</v>
      </c>
      <c r="Q18" s="120" t="s">
        <v>105</v>
      </c>
      <c r="R18" s="120" t="s">
        <v>105</v>
      </c>
      <c r="S18" s="120" t="s">
        <v>105</v>
      </c>
      <c r="T18" s="118" t="s">
        <v>115</v>
      </c>
      <c r="U18" s="118" t="s">
        <v>116</v>
      </c>
      <c r="V18" s="118">
        <v>1.0</v>
      </c>
      <c r="W18" s="120" t="s">
        <v>190</v>
      </c>
      <c r="X18" s="128" t="s">
        <v>21</v>
      </c>
      <c r="Y18" s="112" t="s">
        <v>66</v>
      </c>
    </row>
    <row r="19" ht="70.5" customHeight="1">
      <c r="A19" s="112" t="s">
        <v>191</v>
      </c>
      <c r="B19" s="112" t="s">
        <v>91</v>
      </c>
      <c r="C19" s="113" t="s">
        <v>159</v>
      </c>
      <c r="D19" s="114" t="s">
        <v>192</v>
      </c>
      <c r="E19" s="115" t="s">
        <v>193</v>
      </c>
      <c r="F19" s="115" t="s">
        <v>194</v>
      </c>
      <c r="G19" s="115" t="s">
        <v>195</v>
      </c>
      <c r="H19" s="115" t="s">
        <v>196</v>
      </c>
      <c r="I19" s="116" t="s">
        <v>98</v>
      </c>
      <c r="J19" s="117" t="s">
        <v>197</v>
      </c>
      <c r="K19" s="123" t="s">
        <v>105</v>
      </c>
      <c r="L19" s="123" t="s">
        <v>105</v>
      </c>
      <c r="M19" s="118" t="s">
        <v>128</v>
      </c>
      <c r="N19" s="118" t="s">
        <v>116</v>
      </c>
      <c r="O19" s="118">
        <v>1.0</v>
      </c>
      <c r="P19" s="113" t="s">
        <v>198</v>
      </c>
      <c r="Q19" s="120" t="s">
        <v>105</v>
      </c>
      <c r="R19" s="120" t="s">
        <v>105</v>
      </c>
      <c r="S19" s="120" t="s">
        <v>105</v>
      </c>
      <c r="T19" s="118" t="s">
        <v>128</v>
      </c>
      <c r="U19" s="118" t="s">
        <v>116</v>
      </c>
      <c r="V19" s="118">
        <v>1.0</v>
      </c>
      <c r="W19" s="120" t="s">
        <v>199</v>
      </c>
      <c r="X19" s="128" t="s">
        <v>21</v>
      </c>
      <c r="Y19" s="112" t="s">
        <v>66</v>
      </c>
    </row>
    <row r="20" ht="70.5" customHeight="1">
      <c r="A20" s="112" t="s">
        <v>200</v>
      </c>
      <c r="B20" s="112" t="s">
        <v>91</v>
      </c>
      <c r="C20" s="113" t="s">
        <v>159</v>
      </c>
      <c r="D20" s="114" t="s">
        <v>201</v>
      </c>
      <c r="E20" s="115" t="s">
        <v>202</v>
      </c>
      <c r="F20" s="115" t="s">
        <v>203</v>
      </c>
      <c r="G20" s="115" t="s">
        <v>204</v>
      </c>
      <c r="H20" s="115" t="s">
        <v>205</v>
      </c>
      <c r="I20" s="116" t="s">
        <v>98</v>
      </c>
      <c r="J20" s="117" t="s">
        <v>206</v>
      </c>
      <c r="K20" s="123" t="s">
        <v>105</v>
      </c>
      <c r="L20" s="117" t="s">
        <v>207</v>
      </c>
      <c r="M20" s="118" t="s">
        <v>115</v>
      </c>
      <c r="N20" s="118" t="s">
        <v>116</v>
      </c>
      <c r="O20" s="118">
        <v>1.0</v>
      </c>
      <c r="P20" s="113" t="s">
        <v>208</v>
      </c>
      <c r="Q20" s="120" t="s">
        <v>105</v>
      </c>
      <c r="R20" s="120" t="s">
        <v>105</v>
      </c>
      <c r="S20" s="120" t="s">
        <v>105</v>
      </c>
      <c r="T20" s="118" t="s">
        <v>115</v>
      </c>
      <c r="U20" s="118" t="s">
        <v>116</v>
      </c>
      <c r="V20" s="118">
        <v>1.0</v>
      </c>
      <c r="W20" s="120" t="s">
        <v>209</v>
      </c>
      <c r="X20" s="128" t="s">
        <v>19</v>
      </c>
      <c r="Y20" s="112" t="s">
        <v>66</v>
      </c>
    </row>
    <row r="21" ht="70.5" customHeight="1">
      <c r="A21" s="112" t="s">
        <v>210</v>
      </c>
      <c r="B21" s="112" t="s">
        <v>91</v>
      </c>
      <c r="C21" s="113" t="s">
        <v>159</v>
      </c>
      <c r="D21" s="114" t="s">
        <v>211</v>
      </c>
      <c r="E21" s="115" t="s">
        <v>212</v>
      </c>
      <c r="F21" s="115" t="s">
        <v>213</v>
      </c>
      <c r="G21" s="115" t="s">
        <v>214</v>
      </c>
      <c r="H21" s="115" t="s">
        <v>215</v>
      </c>
      <c r="I21" s="116" t="s">
        <v>98</v>
      </c>
      <c r="J21" s="117" t="s">
        <v>216</v>
      </c>
      <c r="K21" s="117" t="s">
        <v>217</v>
      </c>
      <c r="L21" s="123" t="s">
        <v>105</v>
      </c>
      <c r="M21" s="118" t="s">
        <v>115</v>
      </c>
      <c r="N21" s="118" t="s">
        <v>116</v>
      </c>
      <c r="O21" s="118">
        <v>1.0</v>
      </c>
      <c r="P21" s="113" t="s">
        <v>218</v>
      </c>
      <c r="Q21" s="120" t="s">
        <v>105</v>
      </c>
      <c r="R21" s="120" t="s">
        <v>105</v>
      </c>
      <c r="S21" s="120" t="s">
        <v>105</v>
      </c>
      <c r="T21" s="118" t="s">
        <v>115</v>
      </c>
      <c r="U21" s="118" t="s">
        <v>116</v>
      </c>
      <c r="V21" s="118">
        <v>1.0</v>
      </c>
      <c r="W21" s="120" t="s">
        <v>219</v>
      </c>
      <c r="X21" s="128" t="s">
        <v>19</v>
      </c>
      <c r="Y21" s="112" t="s">
        <v>66</v>
      </c>
    </row>
    <row r="22" ht="70.5" customHeight="1">
      <c r="A22" s="112" t="s">
        <v>220</v>
      </c>
      <c r="B22" s="112" t="s">
        <v>91</v>
      </c>
      <c r="C22" s="113" t="s">
        <v>159</v>
      </c>
      <c r="D22" s="114" t="s">
        <v>221</v>
      </c>
      <c r="E22" s="115" t="s">
        <v>222</v>
      </c>
      <c r="F22" s="115" t="s">
        <v>223</v>
      </c>
      <c r="G22" s="115" t="s">
        <v>224</v>
      </c>
      <c r="H22" s="115" t="s">
        <v>225</v>
      </c>
      <c r="I22" s="116" t="s">
        <v>98</v>
      </c>
      <c r="J22" s="117" t="s">
        <v>226</v>
      </c>
      <c r="K22" s="123" t="s">
        <v>105</v>
      </c>
      <c r="L22" s="117" t="s">
        <v>227</v>
      </c>
      <c r="M22" s="118" t="s">
        <v>115</v>
      </c>
      <c r="N22" s="118" t="s">
        <v>103</v>
      </c>
      <c r="O22" s="118">
        <v>1.0</v>
      </c>
      <c r="P22" s="113" t="s">
        <v>228</v>
      </c>
      <c r="Q22" s="120" t="s">
        <v>105</v>
      </c>
      <c r="R22" s="120" t="s">
        <v>105</v>
      </c>
      <c r="S22" s="120" t="s">
        <v>105</v>
      </c>
      <c r="T22" s="118" t="s">
        <v>115</v>
      </c>
      <c r="U22" s="118" t="s">
        <v>103</v>
      </c>
      <c r="V22" s="118">
        <v>1.0</v>
      </c>
      <c r="W22" s="120" t="s">
        <v>229</v>
      </c>
      <c r="X22" s="128" t="s">
        <v>19</v>
      </c>
      <c r="Y22" s="112" t="s">
        <v>66</v>
      </c>
    </row>
    <row r="23" ht="70.5" customHeight="1">
      <c r="A23" s="112" t="s">
        <v>230</v>
      </c>
      <c r="B23" s="112" t="s">
        <v>91</v>
      </c>
      <c r="C23" s="113" t="s">
        <v>159</v>
      </c>
      <c r="D23" s="114" t="s">
        <v>231</v>
      </c>
      <c r="E23" s="115" t="s">
        <v>232</v>
      </c>
      <c r="F23" s="115" t="s">
        <v>233</v>
      </c>
      <c r="G23" s="115" t="s">
        <v>234</v>
      </c>
      <c r="H23" s="116" t="s">
        <v>235</v>
      </c>
      <c r="I23" s="116" t="s">
        <v>98</v>
      </c>
      <c r="J23" s="117" t="s">
        <v>236</v>
      </c>
      <c r="K23" s="123" t="s">
        <v>105</v>
      </c>
      <c r="L23" s="117" t="s">
        <v>207</v>
      </c>
      <c r="M23" s="118" t="s">
        <v>115</v>
      </c>
      <c r="N23" s="118" t="s">
        <v>116</v>
      </c>
      <c r="O23" s="118">
        <v>1.0</v>
      </c>
      <c r="P23" s="113" t="s">
        <v>237</v>
      </c>
      <c r="Q23" s="120" t="s">
        <v>105</v>
      </c>
      <c r="R23" s="120" t="s">
        <v>105</v>
      </c>
      <c r="S23" s="120" t="s">
        <v>105</v>
      </c>
      <c r="T23" s="118" t="s">
        <v>115</v>
      </c>
      <c r="U23" s="118" t="s">
        <v>116</v>
      </c>
      <c r="V23" s="118">
        <v>1.0</v>
      </c>
      <c r="W23" s="120" t="s">
        <v>238</v>
      </c>
      <c r="X23" s="128" t="s">
        <v>21</v>
      </c>
      <c r="Y23" s="112" t="s">
        <v>66</v>
      </c>
    </row>
    <row r="24" ht="70.5" customHeight="1">
      <c r="A24" s="112" t="s">
        <v>239</v>
      </c>
      <c r="B24" s="112" t="s">
        <v>91</v>
      </c>
      <c r="C24" s="113" t="s">
        <v>159</v>
      </c>
      <c r="D24" s="114" t="s">
        <v>240</v>
      </c>
      <c r="E24" s="115" t="s">
        <v>241</v>
      </c>
      <c r="F24" s="115" t="s">
        <v>242</v>
      </c>
      <c r="G24" s="115" t="s">
        <v>243</v>
      </c>
      <c r="H24" s="116" t="s">
        <v>244</v>
      </c>
      <c r="I24" s="116" t="s">
        <v>98</v>
      </c>
      <c r="J24" s="130" t="s">
        <v>105</v>
      </c>
      <c r="K24" s="123" t="s">
        <v>105</v>
      </c>
      <c r="L24" s="117" t="s">
        <v>245</v>
      </c>
      <c r="M24" s="118" t="s">
        <v>115</v>
      </c>
      <c r="N24" s="118" t="s">
        <v>103</v>
      </c>
      <c r="O24" s="118">
        <v>1.0</v>
      </c>
      <c r="P24" s="113" t="s">
        <v>246</v>
      </c>
      <c r="Q24" s="120" t="s">
        <v>105</v>
      </c>
      <c r="R24" s="120" t="s">
        <v>105</v>
      </c>
      <c r="S24" s="120" t="s">
        <v>105</v>
      </c>
      <c r="T24" s="118" t="s">
        <v>115</v>
      </c>
      <c r="U24" s="118" t="s">
        <v>103</v>
      </c>
      <c r="V24" s="118">
        <v>1.0</v>
      </c>
      <c r="W24" s="120" t="s">
        <v>247</v>
      </c>
      <c r="X24" s="122" t="s">
        <v>21</v>
      </c>
      <c r="Y24" s="112" t="s">
        <v>66</v>
      </c>
    </row>
    <row r="25" ht="70.5" customHeight="1">
      <c r="A25" s="112" t="s">
        <v>248</v>
      </c>
      <c r="B25" s="112" t="s">
        <v>91</v>
      </c>
      <c r="C25" s="113" t="s">
        <v>159</v>
      </c>
      <c r="D25" s="114" t="s">
        <v>249</v>
      </c>
      <c r="E25" s="115" t="s">
        <v>250</v>
      </c>
      <c r="F25" s="115" t="s">
        <v>251</v>
      </c>
      <c r="G25" s="115" t="s">
        <v>252</v>
      </c>
      <c r="H25" s="116" t="s">
        <v>253</v>
      </c>
      <c r="I25" s="116" t="s">
        <v>98</v>
      </c>
      <c r="J25" s="117" t="s">
        <v>254</v>
      </c>
      <c r="K25" s="123" t="s">
        <v>105</v>
      </c>
      <c r="L25" s="117" t="s">
        <v>255</v>
      </c>
      <c r="M25" s="118" t="s">
        <v>128</v>
      </c>
      <c r="N25" s="118" t="s">
        <v>116</v>
      </c>
      <c r="O25" s="118">
        <v>1.0</v>
      </c>
      <c r="P25" s="113" t="s">
        <v>256</v>
      </c>
      <c r="Q25" s="120" t="s">
        <v>105</v>
      </c>
      <c r="R25" s="120" t="s">
        <v>257</v>
      </c>
      <c r="S25" s="120" t="s">
        <v>258</v>
      </c>
      <c r="T25" s="118" t="s">
        <v>128</v>
      </c>
      <c r="U25" s="118" t="s">
        <v>116</v>
      </c>
      <c r="V25" s="118">
        <v>1.0</v>
      </c>
      <c r="W25" s="120" t="s">
        <v>259</v>
      </c>
      <c r="X25" s="122" t="s">
        <v>21</v>
      </c>
      <c r="Y25" s="112" t="s">
        <v>66</v>
      </c>
    </row>
    <row r="26" ht="70.5" customHeight="1">
      <c r="A26" s="112" t="s">
        <v>260</v>
      </c>
      <c r="B26" s="112" t="s">
        <v>91</v>
      </c>
      <c r="C26" s="113" t="s">
        <v>261</v>
      </c>
      <c r="D26" s="114" t="s">
        <v>262</v>
      </c>
      <c r="E26" s="115" t="s">
        <v>263</v>
      </c>
      <c r="F26" s="115" t="s">
        <v>264</v>
      </c>
      <c r="G26" s="115" t="s">
        <v>265</v>
      </c>
      <c r="H26" s="116" t="s">
        <v>266</v>
      </c>
      <c r="I26" s="116" t="s">
        <v>98</v>
      </c>
      <c r="J26" s="117" t="s">
        <v>267</v>
      </c>
      <c r="K26" s="117" t="s">
        <v>268</v>
      </c>
      <c r="L26" s="117" t="s">
        <v>269</v>
      </c>
      <c r="M26" s="118" t="s">
        <v>115</v>
      </c>
      <c r="N26" s="118" t="s">
        <v>116</v>
      </c>
      <c r="O26" s="118">
        <v>1.0</v>
      </c>
      <c r="P26" s="113" t="s">
        <v>270</v>
      </c>
      <c r="Q26" s="120" t="s">
        <v>105</v>
      </c>
      <c r="R26" s="120" t="s">
        <v>105</v>
      </c>
      <c r="S26" s="120" t="s">
        <v>271</v>
      </c>
      <c r="T26" s="118" t="s">
        <v>115</v>
      </c>
      <c r="U26" s="118" t="s">
        <v>116</v>
      </c>
      <c r="V26" s="118">
        <v>1.0</v>
      </c>
      <c r="W26" s="120" t="s">
        <v>272</v>
      </c>
      <c r="X26" s="128" t="s">
        <v>21</v>
      </c>
      <c r="Y26" s="112" t="s">
        <v>66</v>
      </c>
    </row>
    <row r="27" ht="70.5" customHeight="1">
      <c r="A27" s="112" t="s">
        <v>273</v>
      </c>
      <c r="B27" s="112" t="s">
        <v>91</v>
      </c>
      <c r="C27" s="113" t="s">
        <v>261</v>
      </c>
      <c r="D27" s="114" t="s">
        <v>274</v>
      </c>
      <c r="E27" s="115" t="s">
        <v>275</v>
      </c>
      <c r="F27" s="115" t="s">
        <v>276</v>
      </c>
      <c r="G27" s="115" t="s">
        <v>265</v>
      </c>
      <c r="H27" s="116" t="s">
        <v>277</v>
      </c>
      <c r="I27" s="116" t="s">
        <v>98</v>
      </c>
      <c r="J27" s="117" t="s">
        <v>278</v>
      </c>
      <c r="K27" s="117" t="s">
        <v>279</v>
      </c>
      <c r="L27" s="117" t="s">
        <v>280</v>
      </c>
      <c r="M27" s="118" t="s">
        <v>115</v>
      </c>
      <c r="N27" s="118" t="s">
        <v>116</v>
      </c>
      <c r="O27" s="118">
        <v>1.0</v>
      </c>
      <c r="P27" s="113" t="s">
        <v>270</v>
      </c>
      <c r="Q27" s="120" t="s">
        <v>105</v>
      </c>
      <c r="R27" s="120" t="s">
        <v>105</v>
      </c>
      <c r="S27" s="120" t="s">
        <v>105</v>
      </c>
      <c r="T27" s="118" t="s">
        <v>115</v>
      </c>
      <c r="U27" s="118" t="s">
        <v>116</v>
      </c>
      <c r="V27" s="118">
        <v>1.0</v>
      </c>
      <c r="W27" s="120" t="s">
        <v>281</v>
      </c>
      <c r="X27" s="128" t="s">
        <v>21</v>
      </c>
      <c r="Y27" s="112" t="s">
        <v>66</v>
      </c>
    </row>
    <row r="28" ht="70.5" customHeight="1">
      <c r="A28" s="112" t="s">
        <v>282</v>
      </c>
      <c r="B28" s="112" t="s">
        <v>91</v>
      </c>
      <c r="C28" s="113" t="s">
        <v>261</v>
      </c>
      <c r="D28" s="114" t="s">
        <v>283</v>
      </c>
      <c r="E28" s="115" t="s">
        <v>284</v>
      </c>
      <c r="F28" s="115" t="s">
        <v>285</v>
      </c>
      <c r="G28" s="115" t="s">
        <v>286</v>
      </c>
      <c r="H28" s="116" t="s">
        <v>287</v>
      </c>
      <c r="I28" s="116" t="s">
        <v>98</v>
      </c>
      <c r="J28" s="117" t="s">
        <v>288</v>
      </c>
      <c r="K28" s="113" t="s">
        <v>289</v>
      </c>
      <c r="L28" s="123" t="s">
        <v>105</v>
      </c>
      <c r="M28" s="118" t="s">
        <v>115</v>
      </c>
      <c r="N28" s="118" t="s">
        <v>116</v>
      </c>
      <c r="O28" s="118">
        <v>1.0</v>
      </c>
      <c r="P28" s="113" t="s">
        <v>290</v>
      </c>
      <c r="Q28" s="120" t="s">
        <v>105</v>
      </c>
      <c r="R28" s="120" t="s">
        <v>105</v>
      </c>
      <c r="S28" s="120" t="s">
        <v>291</v>
      </c>
      <c r="T28" s="118" t="s">
        <v>115</v>
      </c>
      <c r="U28" s="118" t="s">
        <v>116</v>
      </c>
      <c r="V28" s="118">
        <v>1.0</v>
      </c>
      <c r="W28" s="120" t="s">
        <v>292</v>
      </c>
      <c r="X28" s="128" t="s">
        <v>21</v>
      </c>
      <c r="Y28" s="112" t="s">
        <v>66</v>
      </c>
    </row>
    <row r="29" ht="70.5" customHeight="1">
      <c r="A29" s="112" t="s">
        <v>293</v>
      </c>
      <c r="B29" s="112" t="s">
        <v>91</v>
      </c>
      <c r="C29" s="113" t="s">
        <v>261</v>
      </c>
      <c r="D29" s="114" t="s">
        <v>294</v>
      </c>
      <c r="E29" s="115" t="s">
        <v>295</v>
      </c>
      <c r="F29" s="115" t="s">
        <v>296</v>
      </c>
      <c r="G29" s="115" t="s">
        <v>297</v>
      </c>
      <c r="H29" s="116" t="s">
        <v>298</v>
      </c>
      <c r="I29" s="116" t="s">
        <v>98</v>
      </c>
      <c r="J29" s="123" t="s">
        <v>105</v>
      </c>
      <c r="K29" s="113" t="s">
        <v>289</v>
      </c>
      <c r="L29" s="123" t="s">
        <v>105</v>
      </c>
      <c r="M29" s="118" t="s">
        <v>128</v>
      </c>
      <c r="N29" s="118" t="s">
        <v>116</v>
      </c>
      <c r="O29" s="118">
        <v>1.0</v>
      </c>
      <c r="P29" s="113" t="s">
        <v>299</v>
      </c>
      <c r="Q29" s="131" t="s">
        <v>300</v>
      </c>
      <c r="R29" s="120" t="s">
        <v>105</v>
      </c>
      <c r="S29" s="120" t="s">
        <v>105</v>
      </c>
      <c r="T29" s="118" t="s">
        <v>128</v>
      </c>
      <c r="U29" s="118" t="s">
        <v>116</v>
      </c>
      <c r="V29" s="118">
        <v>1.0</v>
      </c>
      <c r="W29" s="120" t="s">
        <v>301</v>
      </c>
      <c r="X29" s="128" t="s">
        <v>21</v>
      </c>
      <c r="Y29" s="112" t="s">
        <v>66</v>
      </c>
    </row>
    <row r="30" ht="70.5" customHeight="1">
      <c r="A30" s="112" t="s">
        <v>302</v>
      </c>
      <c r="B30" s="112" t="s">
        <v>91</v>
      </c>
      <c r="C30" s="113" t="s">
        <v>261</v>
      </c>
      <c r="D30" s="114" t="s">
        <v>303</v>
      </c>
      <c r="E30" s="115" t="s">
        <v>304</v>
      </c>
      <c r="F30" s="115" t="s">
        <v>305</v>
      </c>
      <c r="G30" s="115" t="s">
        <v>306</v>
      </c>
      <c r="H30" s="116" t="s">
        <v>307</v>
      </c>
      <c r="I30" s="116" t="s">
        <v>98</v>
      </c>
      <c r="J30" s="126" t="s">
        <v>308</v>
      </c>
      <c r="K30" s="132" t="s">
        <v>309</v>
      </c>
      <c r="L30" s="123" t="s">
        <v>105</v>
      </c>
      <c r="M30" s="118" t="s">
        <v>115</v>
      </c>
      <c r="N30" s="118" t="s">
        <v>103</v>
      </c>
      <c r="O30" s="118">
        <v>1.0</v>
      </c>
      <c r="P30" s="113" t="s">
        <v>310</v>
      </c>
      <c r="Q30" s="120" t="s">
        <v>105</v>
      </c>
      <c r="R30" s="120" t="s">
        <v>105</v>
      </c>
      <c r="S30" s="120" t="s">
        <v>105</v>
      </c>
      <c r="T30" s="118" t="s">
        <v>115</v>
      </c>
      <c r="U30" s="118" t="s">
        <v>103</v>
      </c>
      <c r="V30" s="118">
        <v>1.0</v>
      </c>
      <c r="W30" s="120" t="s">
        <v>311</v>
      </c>
      <c r="X30" s="128" t="s">
        <v>19</v>
      </c>
      <c r="Y30" s="112" t="s">
        <v>66</v>
      </c>
    </row>
    <row r="31" ht="70.5" customHeight="1">
      <c r="A31" s="112" t="s">
        <v>312</v>
      </c>
      <c r="B31" s="112" t="s">
        <v>91</v>
      </c>
      <c r="C31" s="113" t="s">
        <v>261</v>
      </c>
      <c r="D31" s="114" t="s">
        <v>313</v>
      </c>
      <c r="E31" s="115" t="s">
        <v>314</v>
      </c>
      <c r="F31" s="115" t="s">
        <v>315</v>
      </c>
      <c r="G31" s="115" t="s">
        <v>316</v>
      </c>
      <c r="H31" s="116" t="s">
        <v>317</v>
      </c>
      <c r="I31" s="116" t="s">
        <v>98</v>
      </c>
      <c r="J31" s="126" t="s">
        <v>318</v>
      </c>
      <c r="K31" s="123" t="s">
        <v>105</v>
      </c>
      <c r="L31" s="123" t="s">
        <v>105</v>
      </c>
      <c r="M31" s="118" t="s">
        <v>102</v>
      </c>
      <c r="N31" s="118" t="s">
        <v>116</v>
      </c>
      <c r="O31" s="118">
        <v>2.0</v>
      </c>
      <c r="P31" s="113" t="s">
        <v>198</v>
      </c>
      <c r="Q31" s="120" t="s">
        <v>105</v>
      </c>
      <c r="R31" s="120" t="s">
        <v>105</v>
      </c>
      <c r="S31" s="120" t="s">
        <v>105</v>
      </c>
      <c r="T31" s="118" t="s">
        <v>102</v>
      </c>
      <c r="U31" s="118" t="s">
        <v>116</v>
      </c>
      <c r="V31" s="118">
        <v>2.0</v>
      </c>
      <c r="W31" s="120" t="s">
        <v>319</v>
      </c>
      <c r="X31" s="128" t="s">
        <v>21</v>
      </c>
      <c r="Y31" s="112" t="s">
        <v>66</v>
      </c>
    </row>
    <row r="32" ht="70.5" customHeight="1">
      <c r="A32" s="112" t="s">
        <v>320</v>
      </c>
      <c r="B32" s="112" t="s">
        <v>91</v>
      </c>
      <c r="C32" s="113" t="s">
        <v>321</v>
      </c>
      <c r="D32" s="114" t="s">
        <v>322</v>
      </c>
      <c r="E32" s="115" t="s">
        <v>323</v>
      </c>
      <c r="F32" s="115" t="s">
        <v>324</v>
      </c>
      <c r="G32" s="115" t="s">
        <v>325</v>
      </c>
      <c r="H32" s="116" t="s">
        <v>326</v>
      </c>
      <c r="I32" s="116" t="s">
        <v>98</v>
      </c>
      <c r="J32" s="117" t="s">
        <v>278</v>
      </c>
      <c r="K32" s="123" t="s">
        <v>105</v>
      </c>
      <c r="L32" s="123" t="s">
        <v>105</v>
      </c>
      <c r="M32" s="118" t="s">
        <v>128</v>
      </c>
      <c r="N32" s="118" t="s">
        <v>103</v>
      </c>
      <c r="O32" s="118">
        <v>2.0</v>
      </c>
      <c r="P32" s="113" t="s">
        <v>327</v>
      </c>
      <c r="Q32" s="120" t="s">
        <v>105</v>
      </c>
      <c r="R32" s="124" t="s">
        <v>328</v>
      </c>
      <c r="S32" s="120" t="s">
        <v>105</v>
      </c>
      <c r="T32" s="118" t="s">
        <v>115</v>
      </c>
      <c r="U32" s="118" t="s">
        <v>103</v>
      </c>
      <c r="V32" s="118">
        <v>1.0</v>
      </c>
      <c r="W32" s="124" t="s">
        <v>329</v>
      </c>
      <c r="X32" s="128" t="s">
        <v>19</v>
      </c>
      <c r="Y32" s="112" t="s">
        <v>66</v>
      </c>
    </row>
    <row r="33" ht="70.5" customHeight="1">
      <c r="A33" s="112" t="s">
        <v>330</v>
      </c>
      <c r="B33" s="112" t="s">
        <v>91</v>
      </c>
      <c r="C33" s="113" t="s">
        <v>321</v>
      </c>
      <c r="D33" s="114" t="s">
        <v>331</v>
      </c>
      <c r="E33" s="115" t="s">
        <v>332</v>
      </c>
      <c r="F33" s="115" t="s">
        <v>333</v>
      </c>
      <c r="G33" s="115" t="s">
        <v>334</v>
      </c>
      <c r="H33" s="116" t="s">
        <v>335</v>
      </c>
      <c r="I33" s="116" t="s">
        <v>98</v>
      </c>
      <c r="J33" s="117" t="s">
        <v>336</v>
      </c>
      <c r="K33" s="117" t="s">
        <v>337</v>
      </c>
      <c r="L33" s="123" t="s">
        <v>105</v>
      </c>
      <c r="M33" s="118" t="s">
        <v>115</v>
      </c>
      <c r="N33" s="118" t="s">
        <v>116</v>
      </c>
      <c r="O33" s="118">
        <v>1.0</v>
      </c>
      <c r="P33" s="113" t="s">
        <v>338</v>
      </c>
      <c r="Q33" s="120" t="s">
        <v>105</v>
      </c>
      <c r="R33" s="120" t="s">
        <v>105</v>
      </c>
      <c r="S33" s="120" t="s">
        <v>105</v>
      </c>
      <c r="T33" s="118" t="s">
        <v>115</v>
      </c>
      <c r="U33" s="118" t="s">
        <v>103</v>
      </c>
      <c r="V33" s="118">
        <v>1.0</v>
      </c>
      <c r="W33" s="120" t="s">
        <v>339</v>
      </c>
      <c r="X33" s="128" t="s">
        <v>21</v>
      </c>
      <c r="Y33" s="112" t="s">
        <v>66</v>
      </c>
    </row>
    <row r="34" ht="70.5" customHeight="1">
      <c r="A34" s="112" t="s">
        <v>340</v>
      </c>
      <c r="B34" s="112" t="s">
        <v>91</v>
      </c>
      <c r="C34" s="113" t="s">
        <v>321</v>
      </c>
      <c r="D34" s="114" t="s">
        <v>341</v>
      </c>
      <c r="E34" s="115" t="s">
        <v>342</v>
      </c>
      <c r="F34" s="115" t="s">
        <v>343</v>
      </c>
      <c r="G34" s="115" t="s">
        <v>334</v>
      </c>
      <c r="H34" s="116" t="s">
        <v>344</v>
      </c>
      <c r="I34" s="116" t="s">
        <v>98</v>
      </c>
      <c r="J34" s="117" t="s">
        <v>336</v>
      </c>
      <c r="K34" s="117" t="s">
        <v>345</v>
      </c>
      <c r="L34" s="123" t="s">
        <v>105</v>
      </c>
      <c r="M34" s="118" t="s">
        <v>115</v>
      </c>
      <c r="N34" s="118" t="s">
        <v>116</v>
      </c>
      <c r="O34" s="118">
        <v>1.0</v>
      </c>
      <c r="P34" s="113" t="s">
        <v>346</v>
      </c>
      <c r="Q34" s="120" t="s">
        <v>105</v>
      </c>
      <c r="R34" s="120" t="s">
        <v>105</v>
      </c>
      <c r="S34" s="120" t="s">
        <v>105</v>
      </c>
      <c r="T34" s="118" t="s">
        <v>115</v>
      </c>
      <c r="U34" s="118" t="s">
        <v>103</v>
      </c>
      <c r="V34" s="118">
        <v>1.0</v>
      </c>
      <c r="W34" s="120" t="s">
        <v>339</v>
      </c>
      <c r="X34" s="128" t="s">
        <v>21</v>
      </c>
      <c r="Y34" s="112" t="s">
        <v>66</v>
      </c>
    </row>
    <row r="35" ht="70.5" customHeight="1">
      <c r="A35" s="112" t="s">
        <v>347</v>
      </c>
      <c r="B35" s="112" t="s">
        <v>91</v>
      </c>
      <c r="C35" s="113" t="s">
        <v>321</v>
      </c>
      <c r="D35" s="114" t="s">
        <v>348</v>
      </c>
      <c r="E35" s="115" t="s">
        <v>349</v>
      </c>
      <c r="F35" s="115" t="s">
        <v>350</v>
      </c>
      <c r="G35" s="115" t="s">
        <v>351</v>
      </c>
      <c r="H35" s="116" t="s">
        <v>352</v>
      </c>
      <c r="I35" s="116" t="s">
        <v>98</v>
      </c>
      <c r="J35" s="133" t="s">
        <v>353</v>
      </c>
      <c r="K35" s="123" t="s">
        <v>105</v>
      </c>
      <c r="L35" s="117" t="s">
        <v>207</v>
      </c>
      <c r="M35" s="118" t="s">
        <v>115</v>
      </c>
      <c r="N35" s="118" t="s">
        <v>116</v>
      </c>
      <c r="O35" s="118">
        <v>1.0</v>
      </c>
      <c r="P35" s="113" t="s">
        <v>354</v>
      </c>
      <c r="Q35" s="120" t="s">
        <v>105</v>
      </c>
      <c r="R35" s="120" t="s">
        <v>105</v>
      </c>
      <c r="S35" s="120" t="s">
        <v>105</v>
      </c>
      <c r="T35" s="118" t="s">
        <v>115</v>
      </c>
      <c r="U35" s="118" t="s">
        <v>116</v>
      </c>
      <c r="V35" s="118">
        <v>1.0</v>
      </c>
      <c r="W35" s="120" t="s">
        <v>355</v>
      </c>
      <c r="X35" s="122" t="s">
        <v>19</v>
      </c>
      <c r="Y35" s="112" t="s">
        <v>66</v>
      </c>
    </row>
    <row r="36" ht="70.5" customHeight="1">
      <c r="A36" s="112" t="s">
        <v>356</v>
      </c>
      <c r="B36" s="112" t="s">
        <v>91</v>
      </c>
      <c r="C36" s="113" t="s">
        <v>321</v>
      </c>
      <c r="D36" s="114" t="s">
        <v>357</v>
      </c>
      <c r="E36" s="115" t="s">
        <v>358</v>
      </c>
      <c r="F36" s="115" t="s">
        <v>359</v>
      </c>
      <c r="G36" s="115" t="s">
        <v>360</v>
      </c>
      <c r="H36" s="116" t="s">
        <v>361</v>
      </c>
      <c r="I36" s="116" t="s">
        <v>98</v>
      </c>
      <c r="J36" s="117" t="s">
        <v>362</v>
      </c>
      <c r="K36" s="117" t="s">
        <v>363</v>
      </c>
      <c r="L36" s="123" t="s">
        <v>105</v>
      </c>
      <c r="M36" s="118" t="s">
        <v>128</v>
      </c>
      <c r="N36" s="118" t="s">
        <v>116</v>
      </c>
      <c r="O36" s="118">
        <v>1.0</v>
      </c>
      <c r="P36" s="113" t="s">
        <v>364</v>
      </c>
      <c r="Q36" s="120" t="s">
        <v>105</v>
      </c>
      <c r="R36" s="120" t="s">
        <v>105</v>
      </c>
      <c r="S36" s="120" t="s">
        <v>105</v>
      </c>
      <c r="T36" s="118" t="s">
        <v>128</v>
      </c>
      <c r="U36" s="118" t="s">
        <v>116</v>
      </c>
      <c r="V36" s="118">
        <v>1.0</v>
      </c>
      <c r="W36" s="120" t="s">
        <v>365</v>
      </c>
      <c r="X36" s="122" t="s">
        <v>21</v>
      </c>
      <c r="Y36" s="112" t="s">
        <v>66</v>
      </c>
    </row>
    <row r="37" ht="70.5" customHeight="1">
      <c r="A37" s="112" t="s">
        <v>366</v>
      </c>
      <c r="B37" s="112" t="s">
        <v>91</v>
      </c>
      <c r="C37" s="113" t="s">
        <v>321</v>
      </c>
      <c r="D37" s="114" t="s">
        <v>367</v>
      </c>
      <c r="E37" s="115" t="s">
        <v>368</v>
      </c>
      <c r="F37" s="115" t="s">
        <v>369</v>
      </c>
      <c r="G37" s="115" t="s">
        <v>370</v>
      </c>
      <c r="H37" s="116" t="s">
        <v>371</v>
      </c>
      <c r="I37" s="116" t="s">
        <v>98</v>
      </c>
      <c r="J37" s="117" t="s">
        <v>372</v>
      </c>
      <c r="K37" s="123" t="s">
        <v>373</v>
      </c>
      <c r="L37" s="123" t="s">
        <v>105</v>
      </c>
      <c r="M37" s="118" t="s">
        <v>128</v>
      </c>
      <c r="N37" s="118" t="s">
        <v>116</v>
      </c>
      <c r="O37" s="118">
        <v>1.0</v>
      </c>
      <c r="P37" s="113" t="s">
        <v>374</v>
      </c>
      <c r="Q37" s="120" t="s">
        <v>105</v>
      </c>
      <c r="R37" s="120" t="s">
        <v>105</v>
      </c>
      <c r="S37" s="120" t="s">
        <v>105</v>
      </c>
      <c r="T37" s="118" t="s">
        <v>128</v>
      </c>
      <c r="U37" s="118" t="s">
        <v>116</v>
      </c>
      <c r="V37" s="118">
        <v>1.0</v>
      </c>
      <c r="W37" s="120" t="s">
        <v>375</v>
      </c>
      <c r="X37" s="122" t="s">
        <v>19</v>
      </c>
      <c r="Y37" s="112" t="s">
        <v>66</v>
      </c>
    </row>
    <row r="38" ht="70.5" customHeight="1">
      <c r="A38" s="112" t="s">
        <v>427</v>
      </c>
      <c r="B38" s="112" t="s">
        <v>91</v>
      </c>
      <c r="C38" s="113" t="s">
        <v>428</v>
      </c>
      <c r="D38" s="129" t="s">
        <v>429</v>
      </c>
      <c r="E38" s="115" t="s">
        <v>430</v>
      </c>
      <c r="F38" s="115" t="s">
        <v>431</v>
      </c>
      <c r="G38" s="115" t="s">
        <v>432</v>
      </c>
      <c r="H38" s="116" t="s">
        <v>433</v>
      </c>
      <c r="I38" s="116" t="s">
        <v>98</v>
      </c>
      <c r="J38" s="113" t="s">
        <v>434</v>
      </c>
      <c r="K38" s="113" t="s">
        <v>289</v>
      </c>
      <c r="L38" s="113" t="s">
        <v>435</v>
      </c>
      <c r="M38" s="118" t="s">
        <v>115</v>
      </c>
      <c r="N38" s="118" t="s">
        <v>103</v>
      </c>
      <c r="O38" s="118">
        <v>1.0</v>
      </c>
      <c r="P38" s="113" t="s">
        <v>436</v>
      </c>
      <c r="Q38" s="115" t="s">
        <v>105</v>
      </c>
      <c r="R38" s="115" t="s">
        <v>105</v>
      </c>
      <c r="S38" s="115" t="s">
        <v>105</v>
      </c>
      <c r="T38" s="118" t="s">
        <v>115</v>
      </c>
      <c r="U38" s="118" t="s">
        <v>103</v>
      </c>
      <c r="V38" s="118">
        <v>1.0</v>
      </c>
      <c r="W38" s="115" t="s">
        <v>437</v>
      </c>
      <c r="X38" s="112" t="s">
        <v>21</v>
      </c>
      <c r="Y38" s="112" t="s">
        <v>66</v>
      </c>
    </row>
    <row r="39" ht="70.5" customHeight="1">
      <c r="A39" s="112" t="s">
        <v>438</v>
      </c>
      <c r="B39" s="112" t="s">
        <v>91</v>
      </c>
      <c r="C39" s="113" t="s">
        <v>428</v>
      </c>
      <c r="D39" s="143" t="s">
        <v>439</v>
      </c>
      <c r="E39" s="115" t="s">
        <v>440</v>
      </c>
      <c r="F39" s="115" t="s">
        <v>441</v>
      </c>
      <c r="G39" s="115" t="s">
        <v>442</v>
      </c>
      <c r="H39" s="116" t="s">
        <v>443</v>
      </c>
      <c r="I39" s="116" t="s">
        <v>98</v>
      </c>
      <c r="J39" s="126" t="s">
        <v>444</v>
      </c>
      <c r="K39" s="113" t="s">
        <v>289</v>
      </c>
      <c r="L39" s="117" t="s">
        <v>445</v>
      </c>
      <c r="M39" s="118" t="s">
        <v>128</v>
      </c>
      <c r="N39" s="118" t="s">
        <v>116</v>
      </c>
      <c r="O39" s="118">
        <v>1.0</v>
      </c>
      <c r="P39" s="113" t="s">
        <v>446</v>
      </c>
      <c r="Q39" s="124" t="s">
        <v>447</v>
      </c>
      <c r="R39" s="120" t="s">
        <v>105</v>
      </c>
      <c r="S39" s="120" t="s">
        <v>105</v>
      </c>
      <c r="T39" s="118" t="s">
        <v>128</v>
      </c>
      <c r="U39" s="118" t="s">
        <v>116</v>
      </c>
      <c r="V39" s="118">
        <v>1.0</v>
      </c>
      <c r="W39" s="124" t="s">
        <v>448</v>
      </c>
      <c r="X39" s="128" t="s">
        <v>21</v>
      </c>
      <c r="Y39" s="112" t="s">
        <v>66</v>
      </c>
    </row>
    <row r="40" ht="70.5" customHeight="1">
      <c r="A40" s="112" t="s">
        <v>449</v>
      </c>
      <c r="B40" s="112" t="s">
        <v>91</v>
      </c>
      <c r="C40" s="113" t="s">
        <v>428</v>
      </c>
      <c r="D40" s="114" t="s">
        <v>450</v>
      </c>
      <c r="E40" s="115" t="s">
        <v>451</v>
      </c>
      <c r="F40" s="115" t="s">
        <v>452</v>
      </c>
      <c r="G40" s="115" t="s">
        <v>453</v>
      </c>
      <c r="H40" s="116" t="s">
        <v>454</v>
      </c>
      <c r="I40" s="116" t="s">
        <v>98</v>
      </c>
      <c r="J40" s="117" t="s">
        <v>455</v>
      </c>
      <c r="K40" s="113" t="s">
        <v>289</v>
      </c>
      <c r="L40" s="126" t="s">
        <v>456</v>
      </c>
      <c r="M40" s="118" t="s">
        <v>115</v>
      </c>
      <c r="N40" s="118" t="s">
        <v>103</v>
      </c>
      <c r="O40" s="118">
        <v>1.0</v>
      </c>
      <c r="P40" s="113" t="s">
        <v>346</v>
      </c>
      <c r="Q40" s="124"/>
      <c r="R40" s="120" t="s">
        <v>105</v>
      </c>
      <c r="S40" s="120" t="s">
        <v>105</v>
      </c>
      <c r="T40" s="118" t="s">
        <v>115</v>
      </c>
      <c r="U40" s="118" t="s">
        <v>103</v>
      </c>
      <c r="V40" s="118">
        <v>1.0</v>
      </c>
      <c r="W40" s="120" t="s">
        <v>346</v>
      </c>
      <c r="X40" s="128" t="s">
        <v>21</v>
      </c>
      <c r="Y40" s="112" t="s">
        <v>66</v>
      </c>
    </row>
    <row r="41" ht="70.5" customHeight="1">
      <c r="A41" s="112" t="s">
        <v>457</v>
      </c>
      <c r="B41" s="112" t="s">
        <v>91</v>
      </c>
      <c r="C41" s="113" t="s">
        <v>428</v>
      </c>
      <c r="D41" s="114" t="s">
        <v>458</v>
      </c>
      <c r="E41" s="115" t="s">
        <v>459</v>
      </c>
      <c r="F41" s="115" t="s">
        <v>460</v>
      </c>
      <c r="G41" s="115" t="s">
        <v>461</v>
      </c>
      <c r="H41" s="116" t="s">
        <v>462</v>
      </c>
      <c r="I41" s="116" t="s">
        <v>98</v>
      </c>
      <c r="J41" s="126" t="s">
        <v>463</v>
      </c>
      <c r="K41" s="113" t="s">
        <v>289</v>
      </c>
      <c r="L41" s="123" t="s">
        <v>464</v>
      </c>
      <c r="M41" s="118" t="s">
        <v>128</v>
      </c>
      <c r="N41" s="118" t="s">
        <v>116</v>
      </c>
      <c r="O41" s="118">
        <v>1.0</v>
      </c>
      <c r="P41" s="113" t="s">
        <v>465</v>
      </c>
      <c r="Q41" s="120" t="s">
        <v>105</v>
      </c>
      <c r="R41" s="120" t="s">
        <v>105</v>
      </c>
      <c r="S41" s="120" t="s">
        <v>105</v>
      </c>
      <c r="T41" s="118" t="s">
        <v>128</v>
      </c>
      <c r="U41" s="118" t="s">
        <v>116</v>
      </c>
      <c r="V41" s="118">
        <v>1.0</v>
      </c>
      <c r="W41" s="120" t="s">
        <v>466</v>
      </c>
      <c r="X41" s="128" t="s">
        <v>21</v>
      </c>
      <c r="Y41" s="112" t="s">
        <v>66</v>
      </c>
    </row>
    <row r="42" ht="70.5" customHeight="1">
      <c r="A42" s="112" t="s">
        <v>467</v>
      </c>
      <c r="B42" s="112" t="s">
        <v>91</v>
      </c>
      <c r="C42" s="113" t="s">
        <v>428</v>
      </c>
      <c r="D42" s="114" t="s">
        <v>468</v>
      </c>
      <c r="E42" s="115" t="s">
        <v>469</v>
      </c>
      <c r="F42" s="115" t="s">
        <v>470</v>
      </c>
      <c r="G42" s="115" t="s">
        <v>471</v>
      </c>
      <c r="H42" s="116" t="s">
        <v>472</v>
      </c>
      <c r="I42" s="116" t="s">
        <v>98</v>
      </c>
      <c r="J42" s="126" t="s">
        <v>473</v>
      </c>
      <c r="K42" s="113" t="s">
        <v>289</v>
      </c>
      <c r="L42" s="123" t="s">
        <v>474</v>
      </c>
      <c r="M42" s="118" t="s">
        <v>115</v>
      </c>
      <c r="N42" s="118" t="s">
        <v>103</v>
      </c>
      <c r="O42" s="118">
        <v>1.0</v>
      </c>
      <c r="P42" s="113" t="s">
        <v>475</v>
      </c>
      <c r="Q42" s="120" t="s">
        <v>105</v>
      </c>
      <c r="R42" s="120" t="s">
        <v>105</v>
      </c>
      <c r="S42" s="120" t="s">
        <v>105</v>
      </c>
      <c r="T42" s="118" t="s">
        <v>115</v>
      </c>
      <c r="U42" s="118" t="s">
        <v>103</v>
      </c>
      <c r="V42" s="118">
        <v>1.0</v>
      </c>
      <c r="W42" s="120" t="s">
        <v>476</v>
      </c>
      <c r="X42" s="128" t="s">
        <v>21</v>
      </c>
      <c r="Y42" s="112" t="s">
        <v>66</v>
      </c>
    </row>
    <row r="43" ht="70.5" customHeight="1">
      <c r="A43" s="112" t="s">
        <v>477</v>
      </c>
      <c r="B43" s="112" t="s">
        <v>91</v>
      </c>
      <c r="C43" s="113" t="s">
        <v>428</v>
      </c>
      <c r="D43" s="114" t="s">
        <v>478</v>
      </c>
      <c r="E43" s="115" t="s">
        <v>479</v>
      </c>
      <c r="F43" s="115" t="s">
        <v>480</v>
      </c>
      <c r="G43" s="115" t="s">
        <v>481</v>
      </c>
      <c r="H43" s="116" t="s">
        <v>482</v>
      </c>
      <c r="I43" s="116" t="s">
        <v>98</v>
      </c>
      <c r="J43" s="117" t="s">
        <v>483</v>
      </c>
      <c r="K43" s="113" t="s">
        <v>289</v>
      </c>
      <c r="L43" s="126" t="s">
        <v>484</v>
      </c>
      <c r="M43" s="118" t="s">
        <v>115</v>
      </c>
      <c r="N43" s="118" t="s">
        <v>116</v>
      </c>
      <c r="O43" s="118">
        <v>1.0</v>
      </c>
      <c r="P43" s="113" t="s">
        <v>485</v>
      </c>
      <c r="Q43" s="120" t="s">
        <v>105</v>
      </c>
      <c r="R43" s="120" t="s">
        <v>105</v>
      </c>
      <c r="S43" s="120" t="s">
        <v>486</v>
      </c>
      <c r="T43" s="118" t="s">
        <v>115</v>
      </c>
      <c r="U43" s="118" t="s">
        <v>116</v>
      </c>
      <c r="V43" s="118">
        <v>1.0</v>
      </c>
      <c r="W43" s="120" t="s">
        <v>487</v>
      </c>
      <c r="X43" s="128" t="s">
        <v>19</v>
      </c>
      <c r="Y43" s="112" t="s">
        <v>66</v>
      </c>
    </row>
    <row r="44" ht="70.5" customHeight="1">
      <c r="A44" s="112" t="s">
        <v>488</v>
      </c>
      <c r="B44" s="112" t="s">
        <v>91</v>
      </c>
      <c r="C44" s="113" t="s">
        <v>428</v>
      </c>
      <c r="D44" s="114" t="s">
        <v>489</v>
      </c>
      <c r="E44" s="115" t="s">
        <v>490</v>
      </c>
      <c r="F44" s="115" t="s">
        <v>491</v>
      </c>
      <c r="G44" s="115" t="s">
        <v>492</v>
      </c>
      <c r="H44" s="116" t="s">
        <v>493</v>
      </c>
      <c r="I44" s="116" t="s">
        <v>98</v>
      </c>
      <c r="J44" s="123" t="s">
        <v>105</v>
      </c>
      <c r="K44" s="123" t="s">
        <v>105</v>
      </c>
      <c r="L44" s="123" t="s">
        <v>105</v>
      </c>
      <c r="M44" s="118" t="s">
        <v>115</v>
      </c>
      <c r="N44" s="118" t="s">
        <v>103</v>
      </c>
      <c r="O44" s="118">
        <v>1.0</v>
      </c>
      <c r="P44" s="113" t="s">
        <v>346</v>
      </c>
      <c r="Q44" s="127" t="s">
        <v>494</v>
      </c>
      <c r="R44" s="120" t="s">
        <v>105</v>
      </c>
      <c r="S44" s="120" t="s">
        <v>495</v>
      </c>
      <c r="T44" s="118" t="s">
        <v>115</v>
      </c>
      <c r="U44" s="118" t="s">
        <v>116</v>
      </c>
      <c r="V44" s="118">
        <v>1.0</v>
      </c>
      <c r="W44" s="120" t="s">
        <v>496</v>
      </c>
      <c r="X44" s="128" t="s">
        <v>21</v>
      </c>
      <c r="Y44" s="112" t="s">
        <v>66</v>
      </c>
    </row>
    <row r="45" ht="70.5" customHeight="1">
      <c r="A45" s="144" t="s">
        <v>497</v>
      </c>
      <c r="B45" s="145" t="s">
        <v>498</v>
      </c>
      <c r="C45" s="145" t="s">
        <v>499</v>
      </c>
      <c r="D45" s="146" t="s">
        <v>500</v>
      </c>
      <c r="E45" s="115" t="s">
        <v>501</v>
      </c>
      <c r="F45" s="147" t="s">
        <v>502</v>
      </c>
      <c r="G45" s="147" t="s">
        <v>503</v>
      </c>
      <c r="H45" s="147" t="s">
        <v>504</v>
      </c>
      <c r="I45" s="147">
        <v>45280.65625</v>
      </c>
      <c r="J45" s="145" t="s">
        <v>105</v>
      </c>
      <c r="K45" s="145" t="s">
        <v>105</v>
      </c>
      <c r="L45" s="145" t="s">
        <v>105</v>
      </c>
      <c r="M45" s="148" t="s">
        <v>102</v>
      </c>
      <c r="N45" s="136" t="s">
        <v>383</v>
      </c>
      <c r="O45" s="148">
        <v>3.0</v>
      </c>
      <c r="P45" s="145" t="s">
        <v>505</v>
      </c>
      <c r="Q45" s="149" t="s">
        <v>506</v>
      </c>
      <c r="R45" s="149" t="s">
        <v>507</v>
      </c>
      <c r="S45" s="149" t="s">
        <v>508</v>
      </c>
      <c r="T45" s="148" t="s">
        <v>102</v>
      </c>
      <c r="U45" s="148" t="s">
        <v>116</v>
      </c>
      <c r="V45" s="148">
        <v>2.0</v>
      </c>
      <c r="W45" s="149" t="s">
        <v>509</v>
      </c>
      <c r="X45" s="145" t="s">
        <v>19</v>
      </c>
      <c r="Y45" s="145" t="s">
        <v>66</v>
      </c>
    </row>
    <row r="46" ht="70.5" customHeight="1">
      <c r="A46" s="144" t="s">
        <v>510</v>
      </c>
      <c r="B46" s="145" t="s">
        <v>498</v>
      </c>
      <c r="C46" s="145" t="s">
        <v>511</v>
      </c>
      <c r="D46" s="146" t="s">
        <v>512</v>
      </c>
      <c r="E46" s="115" t="s">
        <v>513</v>
      </c>
      <c r="F46" s="147" t="s">
        <v>514</v>
      </c>
      <c r="G46" s="147" t="s">
        <v>503</v>
      </c>
      <c r="H46" s="147" t="s">
        <v>515</v>
      </c>
      <c r="I46" s="147">
        <v>45280.65625</v>
      </c>
      <c r="J46" s="145" t="s">
        <v>105</v>
      </c>
      <c r="K46" s="145" t="s">
        <v>105</v>
      </c>
      <c r="L46" s="145" t="s">
        <v>105</v>
      </c>
      <c r="M46" s="148" t="s">
        <v>102</v>
      </c>
      <c r="N46" s="148" t="s">
        <v>103</v>
      </c>
      <c r="O46" s="148">
        <v>2.0</v>
      </c>
      <c r="P46" s="145" t="s">
        <v>516</v>
      </c>
      <c r="Q46" s="149" t="s">
        <v>517</v>
      </c>
      <c r="R46" s="149" t="s">
        <v>518</v>
      </c>
      <c r="S46" s="149" t="s">
        <v>508</v>
      </c>
      <c r="T46" s="148" t="s">
        <v>102</v>
      </c>
      <c r="U46" s="148" t="s">
        <v>116</v>
      </c>
      <c r="V46" s="148">
        <v>2.0</v>
      </c>
      <c r="W46" s="149" t="s">
        <v>519</v>
      </c>
      <c r="X46" s="145" t="s">
        <v>19</v>
      </c>
      <c r="Y46" s="145" t="s">
        <v>66</v>
      </c>
    </row>
    <row r="47" ht="70.5" customHeight="1">
      <c r="A47" s="144" t="s">
        <v>520</v>
      </c>
      <c r="B47" s="145" t="s">
        <v>498</v>
      </c>
      <c r="C47" s="145" t="s">
        <v>521</v>
      </c>
      <c r="D47" s="146" t="s">
        <v>522</v>
      </c>
      <c r="E47" s="115" t="s">
        <v>523</v>
      </c>
      <c r="F47" s="147" t="s">
        <v>524</v>
      </c>
      <c r="G47" s="147" t="s">
        <v>525</v>
      </c>
      <c r="H47" s="147" t="s">
        <v>526</v>
      </c>
      <c r="I47" s="147">
        <v>45280.65625</v>
      </c>
      <c r="J47" s="145" t="s">
        <v>105</v>
      </c>
      <c r="K47" s="145" t="s">
        <v>105</v>
      </c>
      <c r="L47" s="145" t="s">
        <v>105</v>
      </c>
      <c r="M47" s="148" t="s">
        <v>102</v>
      </c>
      <c r="N47" s="136" t="s">
        <v>383</v>
      </c>
      <c r="O47" s="148">
        <v>3.0</v>
      </c>
      <c r="P47" s="145" t="s">
        <v>527</v>
      </c>
      <c r="Q47" s="149" t="s">
        <v>528</v>
      </c>
      <c r="R47" s="149" t="s">
        <v>529</v>
      </c>
      <c r="S47" s="149" t="s">
        <v>530</v>
      </c>
      <c r="T47" s="148" t="s">
        <v>102</v>
      </c>
      <c r="U47" s="148" t="s">
        <v>116</v>
      </c>
      <c r="V47" s="148">
        <v>2.0</v>
      </c>
      <c r="W47" s="149" t="s">
        <v>531</v>
      </c>
      <c r="X47" s="145" t="s">
        <v>19</v>
      </c>
      <c r="Y47" s="145" t="s">
        <v>66</v>
      </c>
    </row>
    <row r="48" ht="70.5" customHeight="1">
      <c r="A48" s="144" t="s">
        <v>532</v>
      </c>
      <c r="B48" s="145" t="s">
        <v>498</v>
      </c>
      <c r="C48" s="145" t="s">
        <v>533</v>
      </c>
      <c r="D48" s="146" t="s">
        <v>534</v>
      </c>
      <c r="E48" s="115" t="s">
        <v>535</v>
      </c>
      <c r="F48" s="147" t="s">
        <v>536</v>
      </c>
      <c r="G48" s="147" t="s">
        <v>537</v>
      </c>
      <c r="H48" s="147" t="s">
        <v>538</v>
      </c>
      <c r="I48" s="147">
        <v>45280.65625</v>
      </c>
      <c r="J48" s="145" t="s">
        <v>105</v>
      </c>
      <c r="K48" s="145" t="s">
        <v>105</v>
      </c>
      <c r="L48" s="145" t="s">
        <v>105</v>
      </c>
      <c r="M48" s="148" t="s">
        <v>102</v>
      </c>
      <c r="N48" s="136" t="s">
        <v>383</v>
      </c>
      <c r="O48" s="148">
        <v>3.0</v>
      </c>
      <c r="P48" s="145" t="s">
        <v>539</v>
      </c>
      <c r="Q48" s="149" t="s">
        <v>540</v>
      </c>
      <c r="R48" s="149" t="s">
        <v>541</v>
      </c>
      <c r="S48" s="149" t="s">
        <v>508</v>
      </c>
      <c r="T48" s="148" t="s">
        <v>102</v>
      </c>
      <c r="U48" s="148" t="s">
        <v>116</v>
      </c>
      <c r="V48" s="148">
        <v>2.0</v>
      </c>
      <c r="W48" s="149" t="s">
        <v>542</v>
      </c>
      <c r="X48" s="145" t="s">
        <v>19</v>
      </c>
      <c r="Y48" s="145" t="s">
        <v>66</v>
      </c>
    </row>
    <row r="49" ht="70.5" hidden="1" customHeight="1">
      <c r="A49" s="144" t="s">
        <v>543</v>
      </c>
      <c r="B49" s="145" t="s">
        <v>544</v>
      </c>
      <c r="C49" s="150" t="s">
        <v>545</v>
      </c>
      <c r="D49" s="145" t="s">
        <v>546</v>
      </c>
      <c r="E49" s="115" t="s">
        <v>547</v>
      </c>
      <c r="F49" s="147" t="s">
        <v>548</v>
      </c>
      <c r="G49" s="147" t="s">
        <v>549</v>
      </c>
      <c r="H49" s="147" t="s">
        <v>550</v>
      </c>
      <c r="I49" s="151">
        <v>45294.38055555556</v>
      </c>
      <c r="J49" s="145" t="s">
        <v>105</v>
      </c>
      <c r="K49" s="145" t="s">
        <v>105</v>
      </c>
      <c r="L49" s="145" t="s">
        <v>105</v>
      </c>
      <c r="M49" s="148" t="s">
        <v>105</v>
      </c>
      <c r="N49" s="148" t="s">
        <v>105</v>
      </c>
      <c r="O49" s="148" t="s">
        <v>105</v>
      </c>
      <c r="P49" s="145" t="s">
        <v>105</v>
      </c>
      <c r="Q49" s="149" t="s">
        <v>105</v>
      </c>
      <c r="R49" s="149" t="s">
        <v>105</v>
      </c>
      <c r="S49" s="149" t="s">
        <v>105</v>
      </c>
      <c r="T49" s="148" t="s">
        <v>105</v>
      </c>
      <c r="U49" s="148" t="s">
        <v>105</v>
      </c>
      <c r="V49" s="148" t="s">
        <v>105</v>
      </c>
      <c r="W49" s="149" t="s">
        <v>105</v>
      </c>
      <c r="X49" s="145" t="s">
        <v>22</v>
      </c>
      <c r="Y49" s="145" t="s">
        <v>66</v>
      </c>
    </row>
    <row r="50" ht="70.5" hidden="1" customHeight="1">
      <c r="A50" s="144" t="s">
        <v>551</v>
      </c>
      <c r="B50" s="145" t="s">
        <v>544</v>
      </c>
      <c r="C50" s="150" t="s">
        <v>552</v>
      </c>
      <c r="D50" s="145" t="s">
        <v>553</v>
      </c>
      <c r="E50" s="115" t="s">
        <v>554</v>
      </c>
      <c r="F50" s="147" t="s">
        <v>555</v>
      </c>
      <c r="G50" s="147" t="s">
        <v>556</v>
      </c>
      <c r="H50" s="147" t="s">
        <v>557</v>
      </c>
      <c r="I50" s="151">
        <v>45294.38055555556</v>
      </c>
      <c r="J50" s="145" t="s">
        <v>105</v>
      </c>
      <c r="K50" s="145" t="s">
        <v>105</v>
      </c>
      <c r="L50" s="145" t="s">
        <v>105</v>
      </c>
      <c r="M50" s="148" t="s">
        <v>105</v>
      </c>
      <c r="N50" s="148" t="s">
        <v>105</v>
      </c>
      <c r="O50" s="148" t="s">
        <v>105</v>
      </c>
      <c r="P50" s="145" t="s">
        <v>105</v>
      </c>
      <c r="Q50" s="149" t="s">
        <v>558</v>
      </c>
      <c r="R50" s="149" t="s">
        <v>559</v>
      </c>
      <c r="S50" s="149" t="s">
        <v>560</v>
      </c>
      <c r="T50" s="148" t="s">
        <v>105</v>
      </c>
      <c r="U50" s="148" t="s">
        <v>105</v>
      </c>
      <c r="V50" s="148" t="s">
        <v>105</v>
      </c>
      <c r="W50" s="149" t="s">
        <v>105</v>
      </c>
      <c r="X50" s="145" t="s">
        <v>22</v>
      </c>
      <c r="Y50" s="145" t="s">
        <v>66</v>
      </c>
    </row>
    <row r="51" ht="70.5" hidden="1" customHeight="1">
      <c r="A51" s="144" t="s">
        <v>561</v>
      </c>
      <c r="B51" s="145" t="s">
        <v>562</v>
      </c>
      <c r="C51" s="145" t="s">
        <v>563</v>
      </c>
      <c r="D51" s="145" t="s">
        <v>564</v>
      </c>
      <c r="E51" s="115" t="s">
        <v>105</v>
      </c>
      <c r="F51" s="152" t="s">
        <v>105</v>
      </c>
      <c r="G51" s="152" t="s">
        <v>105</v>
      </c>
      <c r="H51" s="152" t="s">
        <v>105</v>
      </c>
      <c r="I51" s="151">
        <v>45294.39513888889</v>
      </c>
      <c r="J51" s="145" t="s">
        <v>105</v>
      </c>
      <c r="K51" s="145" t="s">
        <v>105</v>
      </c>
      <c r="L51" s="145" t="s">
        <v>105</v>
      </c>
      <c r="M51" s="148" t="s">
        <v>105</v>
      </c>
      <c r="N51" s="148" t="s">
        <v>105</v>
      </c>
      <c r="O51" s="148" t="s">
        <v>105</v>
      </c>
      <c r="P51" s="145" t="s">
        <v>105</v>
      </c>
      <c r="Q51" s="149" t="s">
        <v>105</v>
      </c>
      <c r="R51" s="149" t="s">
        <v>105</v>
      </c>
      <c r="S51" s="149" t="s">
        <v>105</v>
      </c>
      <c r="T51" s="148" t="s">
        <v>105</v>
      </c>
      <c r="U51" s="148" t="s">
        <v>105</v>
      </c>
      <c r="V51" s="148" t="s">
        <v>105</v>
      </c>
      <c r="W51" s="149" t="s">
        <v>105</v>
      </c>
      <c r="X51" s="145" t="s">
        <v>22</v>
      </c>
      <c r="Y51" s="145" t="s">
        <v>66</v>
      </c>
    </row>
    <row r="52" ht="70.5" customHeight="1">
      <c r="A52" s="144" t="s">
        <v>586</v>
      </c>
      <c r="B52" s="145" t="s">
        <v>566</v>
      </c>
      <c r="C52" s="145" t="s">
        <v>587</v>
      </c>
      <c r="D52" s="145" t="s">
        <v>588</v>
      </c>
      <c r="E52" s="115" t="s">
        <v>569</v>
      </c>
      <c r="F52" s="147" t="s">
        <v>589</v>
      </c>
      <c r="G52" s="147" t="s">
        <v>569</v>
      </c>
      <c r="H52" s="147" t="s">
        <v>590</v>
      </c>
      <c r="I52" s="151">
        <v>45294.455555555556</v>
      </c>
      <c r="J52" s="145" t="s">
        <v>105</v>
      </c>
      <c r="K52" s="145" t="s">
        <v>105</v>
      </c>
      <c r="L52" s="145" t="s">
        <v>105</v>
      </c>
      <c r="M52" s="148" t="s">
        <v>128</v>
      </c>
      <c r="N52" s="148" t="s">
        <v>103</v>
      </c>
      <c r="O52" s="148">
        <v>1.0</v>
      </c>
      <c r="P52" s="145" t="s">
        <v>105</v>
      </c>
      <c r="Q52" s="149" t="s">
        <v>591</v>
      </c>
      <c r="R52" s="149" t="s">
        <v>574</v>
      </c>
      <c r="S52" s="149" t="s">
        <v>592</v>
      </c>
      <c r="T52" s="148" t="s">
        <v>128</v>
      </c>
      <c r="U52" s="148" t="s">
        <v>116</v>
      </c>
      <c r="V52" s="148">
        <v>2.0</v>
      </c>
      <c r="W52" s="149" t="s">
        <v>593</v>
      </c>
      <c r="X52" s="145" t="s">
        <v>19</v>
      </c>
      <c r="Y52" s="145" t="s">
        <v>66</v>
      </c>
    </row>
    <row r="53" ht="70.5" customHeight="1">
      <c r="A53" s="144" t="s">
        <v>565</v>
      </c>
      <c r="B53" s="145" t="s">
        <v>566</v>
      </c>
      <c r="C53" s="145" t="s">
        <v>567</v>
      </c>
      <c r="D53" s="145" t="s">
        <v>568</v>
      </c>
      <c r="E53" s="115" t="s">
        <v>569</v>
      </c>
      <c r="F53" s="152" t="s">
        <v>570</v>
      </c>
      <c r="G53" s="147" t="s">
        <v>571</v>
      </c>
      <c r="H53" s="147" t="s">
        <v>572</v>
      </c>
      <c r="I53" s="151">
        <v>45294.455555555556</v>
      </c>
      <c r="J53" s="145" t="s">
        <v>105</v>
      </c>
      <c r="K53" s="145" t="s">
        <v>105</v>
      </c>
      <c r="L53" s="145" t="s">
        <v>105</v>
      </c>
      <c r="M53" s="148" t="s">
        <v>115</v>
      </c>
      <c r="N53" s="148" t="s">
        <v>103</v>
      </c>
      <c r="O53" s="148">
        <v>1.0</v>
      </c>
      <c r="P53" s="145" t="s">
        <v>105</v>
      </c>
      <c r="Q53" s="149" t="s">
        <v>573</v>
      </c>
      <c r="R53" s="149" t="s">
        <v>574</v>
      </c>
      <c r="S53" s="149" t="s">
        <v>575</v>
      </c>
      <c r="T53" s="148" t="s">
        <v>115</v>
      </c>
      <c r="U53" s="148" t="s">
        <v>116</v>
      </c>
      <c r="V53" s="148">
        <v>2.0</v>
      </c>
      <c r="W53" s="149" t="s">
        <v>576</v>
      </c>
      <c r="X53" s="145" t="s">
        <v>19</v>
      </c>
      <c r="Y53" s="145" t="s">
        <v>66</v>
      </c>
    </row>
    <row r="54" ht="70.5" customHeight="1">
      <c r="A54" s="144" t="s">
        <v>577</v>
      </c>
      <c r="B54" s="145" t="s">
        <v>566</v>
      </c>
      <c r="C54" s="145" t="s">
        <v>578</v>
      </c>
      <c r="D54" s="145" t="s">
        <v>579</v>
      </c>
      <c r="E54" s="115" t="s">
        <v>569</v>
      </c>
      <c r="F54" s="147" t="s">
        <v>580</v>
      </c>
      <c r="G54" s="147" t="s">
        <v>581</v>
      </c>
      <c r="H54" s="147" t="s">
        <v>582</v>
      </c>
      <c r="I54" s="151">
        <v>45294.455555555556</v>
      </c>
      <c r="J54" s="145" t="s">
        <v>105</v>
      </c>
      <c r="K54" s="145" t="s">
        <v>105</v>
      </c>
      <c r="L54" s="145" t="s">
        <v>105</v>
      </c>
      <c r="M54" s="148" t="s">
        <v>128</v>
      </c>
      <c r="N54" s="148" t="s">
        <v>103</v>
      </c>
      <c r="O54" s="148">
        <v>2.0</v>
      </c>
      <c r="P54" s="145" t="s">
        <v>105</v>
      </c>
      <c r="Q54" s="149" t="s">
        <v>583</v>
      </c>
      <c r="R54" s="149" t="s">
        <v>584</v>
      </c>
      <c r="S54" s="149" t="s">
        <v>585</v>
      </c>
      <c r="T54" s="148" t="s">
        <v>128</v>
      </c>
      <c r="U54" s="148" t="s">
        <v>116</v>
      </c>
      <c r="V54" s="148">
        <v>1.0</v>
      </c>
      <c r="W54" s="149" t="s">
        <v>576</v>
      </c>
      <c r="X54" s="145" t="s">
        <v>19</v>
      </c>
      <c r="Y54" s="145" t="s">
        <v>66</v>
      </c>
    </row>
    <row r="55" ht="70.5" hidden="1" customHeight="1">
      <c r="A55" s="144" t="s">
        <v>594</v>
      </c>
      <c r="B55" s="145" t="s">
        <v>595</v>
      </c>
      <c r="C55" s="145" t="s">
        <v>596</v>
      </c>
      <c r="D55" s="145" t="s">
        <v>564</v>
      </c>
      <c r="E55" s="115" t="s">
        <v>105</v>
      </c>
      <c r="F55" s="152" t="s">
        <v>105</v>
      </c>
      <c r="G55" s="152" t="s">
        <v>105</v>
      </c>
      <c r="H55" s="152" t="s">
        <v>105</v>
      </c>
      <c r="I55" s="151">
        <v>45294.649305555555</v>
      </c>
      <c r="J55" s="145" t="s">
        <v>105</v>
      </c>
      <c r="K55" s="145" t="s">
        <v>105</v>
      </c>
      <c r="L55" s="145" t="s">
        <v>105</v>
      </c>
      <c r="M55" s="148" t="s">
        <v>105</v>
      </c>
      <c r="N55" s="148" t="s">
        <v>105</v>
      </c>
      <c r="O55" s="148" t="s">
        <v>105</v>
      </c>
      <c r="P55" s="145" t="s">
        <v>105</v>
      </c>
      <c r="Q55" s="149" t="s">
        <v>105</v>
      </c>
      <c r="R55" s="149" t="s">
        <v>105</v>
      </c>
      <c r="S55" s="149" t="s">
        <v>105</v>
      </c>
      <c r="T55" s="148" t="s">
        <v>105</v>
      </c>
      <c r="U55" s="148" t="s">
        <v>105</v>
      </c>
      <c r="V55" s="148" t="s">
        <v>105</v>
      </c>
      <c r="W55" s="149" t="s">
        <v>105</v>
      </c>
      <c r="X55" s="145" t="s">
        <v>22</v>
      </c>
      <c r="Y55" s="145" t="s">
        <v>66</v>
      </c>
    </row>
    <row r="56" ht="70.5" hidden="1" customHeight="1">
      <c r="A56" s="144" t="s">
        <v>597</v>
      </c>
      <c r="B56" s="145" t="s">
        <v>598</v>
      </c>
      <c r="C56" s="145" t="s">
        <v>596</v>
      </c>
      <c r="D56" s="145" t="s">
        <v>564</v>
      </c>
      <c r="E56" s="115" t="s">
        <v>105</v>
      </c>
      <c r="F56" s="152" t="s">
        <v>105</v>
      </c>
      <c r="G56" s="152" t="s">
        <v>105</v>
      </c>
      <c r="H56" s="152" t="s">
        <v>105</v>
      </c>
      <c r="I56" s="151">
        <v>45295.47083333333</v>
      </c>
      <c r="J56" s="145" t="s">
        <v>105</v>
      </c>
      <c r="K56" s="145" t="s">
        <v>105</v>
      </c>
      <c r="L56" s="145" t="s">
        <v>105</v>
      </c>
      <c r="M56" s="148" t="s">
        <v>105</v>
      </c>
      <c r="N56" s="148" t="s">
        <v>105</v>
      </c>
      <c r="O56" s="148" t="s">
        <v>105</v>
      </c>
      <c r="P56" s="145" t="s">
        <v>105</v>
      </c>
      <c r="Q56" s="149" t="s">
        <v>105</v>
      </c>
      <c r="R56" s="149" t="s">
        <v>105</v>
      </c>
      <c r="S56" s="149" t="s">
        <v>105</v>
      </c>
      <c r="T56" s="148" t="s">
        <v>105</v>
      </c>
      <c r="U56" s="148" t="s">
        <v>105</v>
      </c>
      <c r="V56" s="148" t="s">
        <v>105</v>
      </c>
      <c r="W56" s="149" t="s">
        <v>105</v>
      </c>
      <c r="X56" s="145" t="s">
        <v>22</v>
      </c>
      <c r="Y56" s="145" t="s">
        <v>66</v>
      </c>
    </row>
    <row r="57" ht="70.5" customHeight="1">
      <c r="A57" s="144" t="s">
        <v>599</v>
      </c>
      <c r="B57" s="145" t="s">
        <v>600</v>
      </c>
      <c r="C57" s="145" t="s">
        <v>601</v>
      </c>
      <c r="D57" s="150" t="s">
        <v>602</v>
      </c>
      <c r="E57" s="115" t="s">
        <v>603</v>
      </c>
      <c r="F57" s="147" t="s">
        <v>604</v>
      </c>
      <c r="G57" s="147" t="s">
        <v>605</v>
      </c>
      <c r="H57" s="147" t="s">
        <v>606</v>
      </c>
      <c r="I57" s="151">
        <v>45295.47638888889</v>
      </c>
      <c r="J57" s="145" t="s">
        <v>607</v>
      </c>
      <c r="K57" s="145" t="s">
        <v>608</v>
      </c>
      <c r="L57" s="145" t="s">
        <v>609</v>
      </c>
      <c r="M57" s="148" t="s">
        <v>115</v>
      </c>
      <c r="N57" s="148" t="s">
        <v>103</v>
      </c>
      <c r="O57" s="148">
        <v>1.0</v>
      </c>
      <c r="P57" s="145" t="s">
        <v>610</v>
      </c>
      <c r="Q57" s="149" t="s">
        <v>611</v>
      </c>
      <c r="R57" s="149" t="s">
        <v>612</v>
      </c>
      <c r="S57" s="149" t="s">
        <v>609</v>
      </c>
      <c r="T57" s="148" t="s">
        <v>115</v>
      </c>
      <c r="U57" s="148" t="s">
        <v>103</v>
      </c>
      <c r="V57" s="148">
        <v>1.0</v>
      </c>
      <c r="W57" s="149" t="s">
        <v>613</v>
      </c>
      <c r="X57" s="145" t="s">
        <v>19</v>
      </c>
      <c r="Y57" s="145" t="s">
        <v>66</v>
      </c>
    </row>
    <row r="58" ht="70.5" hidden="1" customHeight="1">
      <c r="A58" s="144" t="s">
        <v>614</v>
      </c>
      <c r="B58" s="145" t="s">
        <v>615</v>
      </c>
      <c r="C58" s="145" t="s">
        <v>596</v>
      </c>
      <c r="D58" s="145" t="s">
        <v>564</v>
      </c>
      <c r="E58" s="115" t="s">
        <v>105</v>
      </c>
      <c r="F58" s="152" t="s">
        <v>105</v>
      </c>
      <c r="G58" s="152" t="s">
        <v>105</v>
      </c>
      <c r="H58" s="152" t="s">
        <v>105</v>
      </c>
      <c r="I58" s="151">
        <v>45295.47777777778</v>
      </c>
      <c r="J58" s="145" t="s">
        <v>105</v>
      </c>
      <c r="K58" s="145" t="s">
        <v>105</v>
      </c>
      <c r="L58" s="145" t="s">
        <v>105</v>
      </c>
      <c r="M58" s="148" t="s">
        <v>105</v>
      </c>
      <c r="N58" s="148" t="s">
        <v>105</v>
      </c>
      <c r="O58" s="148" t="s">
        <v>105</v>
      </c>
      <c r="P58" s="145" t="s">
        <v>105</v>
      </c>
      <c r="Q58" s="149" t="s">
        <v>105</v>
      </c>
      <c r="R58" s="149" t="s">
        <v>105</v>
      </c>
      <c r="S58" s="149" t="s">
        <v>105</v>
      </c>
      <c r="T58" s="148" t="s">
        <v>105</v>
      </c>
      <c r="U58" s="148" t="s">
        <v>105</v>
      </c>
      <c r="V58" s="148" t="s">
        <v>105</v>
      </c>
      <c r="W58" s="149" t="s">
        <v>105</v>
      </c>
      <c r="X58" s="145" t="s">
        <v>22</v>
      </c>
      <c r="Y58" s="145" t="s">
        <v>66</v>
      </c>
    </row>
    <row r="59" ht="70.5" hidden="1" customHeight="1">
      <c r="A59" s="144" t="s">
        <v>616</v>
      </c>
      <c r="B59" s="145" t="s">
        <v>617</v>
      </c>
      <c r="C59" s="145" t="s">
        <v>618</v>
      </c>
      <c r="D59" s="150" t="s">
        <v>619</v>
      </c>
      <c r="E59" s="115" t="s">
        <v>105</v>
      </c>
      <c r="F59" s="152" t="s">
        <v>105</v>
      </c>
      <c r="G59" s="152" t="s">
        <v>105</v>
      </c>
      <c r="H59" s="152" t="s">
        <v>105</v>
      </c>
      <c r="I59" s="151">
        <v>45295.490277777775</v>
      </c>
      <c r="J59" s="145" t="s">
        <v>620</v>
      </c>
      <c r="K59" s="145" t="s">
        <v>105</v>
      </c>
      <c r="L59" s="145" t="s">
        <v>105</v>
      </c>
      <c r="M59" s="153" t="s">
        <v>105</v>
      </c>
      <c r="N59" s="154" t="s">
        <v>105</v>
      </c>
      <c r="O59" s="153" t="s">
        <v>105</v>
      </c>
      <c r="P59" s="145" t="s">
        <v>105</v>
      </c>
      <c r="Q59" s="149" t="s">
        <v>621</v>
      </c>
      <c r="R59" s="149" t="s">
        <v>622</v>
      </c>
      <c r="S59" s="149" t="s">
        <v>623</v>
      </c>
      <c r="T59" s="153" t="s">
        <v>105</v>
      </c>
      <c r="U59" s="153" t="s">
        <v>105</v>
      </c>
      <c r="V59" s="148" t="s">
        <v>105</v>
      </c>
      <c r="W59" s="149" t="s">
        <v>105</v>
      </c>
      <c r="X59" s="145" t="s">
        <v>22</v>
      </c>
      <c r="Y59" s="145" t="s">
        <v>66</v>
      </c>
    </row>
    <row r="60" ht="70.5" hidden="1" customHeight="1">
      <c r="A60" s="144" t="s">
        <v>624</v>
      </c>
      <c r="B60" s="145" t="s">
        <v>625</v>
      </c>
      <c r="C60" s="145" t="s">
        <v>596</v>
      </c>
      <c r="D60" s="145" t="s">
        <v>564</v>
      </c>
      <c r="E60" s="115" t="s">
        <v>105</v>
      </c>
      <c r="F60" s="152" t="s">
        <v>105</v>
      </c>
      <c r="G60" s="152" t="s">
        <v>105</v>
      </c>
      <c r="H60" s="152" t="s">
        <v>105</v>
      </c>
      <c r="I60" s="151">
        <v>45295.49097222222</v>
      </c>
      <c r="J60" s="145" t="s">
        <v>105</v>
      </c>
      <c r="K60" s="145" t="s">
        <v>105</v>
      </c>
      <c r="L60" s="145" t="s">
        <v>105</v>
      </c>
      <c r="M60" s="148" t="s">
        <v>105</v>
      </c>
      <c r="N60" s="148" t="s">
        <v>105</v>
      </c>
      <c r="O60" s="148" t="s">
        <v>105</v>
      </c>
      <c r="P60" s="145" t="s">
        <v>105</v>
      </c>
      <c r="Q60" s="149" t="s">
        <v>105</v>
      </c>
      <c r="R60" s="149" t="s">
        <v>105</v>
      </c>
      <c r="S60" s="149" t="s">
        <v>105</v>
      </c>
      <c r="T60" s="148" t="s">
        <v>105</v>
      </c>
      <c r="U60" s="148" t="s">
        <v>105</v>
      </c>
      <c r="V60" s="148" t="s">
        <v>105</v>
      </c>
      <c r="W60" s="149" t="s">
        <v>105</v>
      </c>
      <c r="X60" s="145" t="s">
        <v>22</v>
      </c>
      <c r="Y60" s="145" t="s">
        <v>66</v>
      </c>
    </row>
    <row r="61" ht="70.5" hidden="1" customHeight="1">
      <c r="A61" s="144" t="s">
        <v>626</v>
      </c>
      <c r="B61" s="145" t="s">
        <v>627</v>
      </c>
      <c r="C61" s="145" t="s">
        <v>596</v>
      </c>
      <c r="D61" s="145" t="s">
        <v>564</v>
      </c>
      <c r="E61" s="115" t="s">
        <v>105</v>
      </c>
      <c r="F61" s="152" t="s">
        <v>105</v>
      </c>
      <c r="G61" s="152" t="s">
        <v>105</v>
      </c>
      <c r="H61" s="152" t="s">
        <v>105</v>
      </c>
      <c r="I61" s="151">
        <v>45295.493055555555</v>
      </c>
      <c r="J61" s="145" t="s">
        <v>105</v>
      </c>
      <c r="K61" s="145" t="s">
        <v>105</v>
      </c>
      <c r="L61" s="145" t="s">
        <v>105</v>
      </c>
      <c r="M61" s="148" t="s">
        <v>105</v>
      </c>
      <c r="N61" s="148" t="s">
        <v>105</v>
      </c>
      <c r="O61" s="148" t="s">
        <v>105</v>
      </c>
      <c r="P61" s="145" t="s">
        <v>105</v>
      </c>
      <c r="Q61" s="149" t="s">
        <v>105</v>
      </c>
      <c r="R61" s="149" t="s">
        <v>105</v>
      </c>
      <c r="S61" s="149" t="s">
        <v>105</v>
      </c>
      <c r="T61" s="148" t="s">
        <v>105</v>
      </c>
      <c r="U61" s="148" t="s">
        <v>105</v>
      </c>
      <c r="V61" s="148" t="s">
        <v>105</v>
      </c>
      <c r="W61" s="149" t="s">
        <v>105</v>
      </c>
      <c r="X61" s="145" t="s">
        <v>22</v>
      </c>
      <c r="Y61" s="145" t="s">
        <v>66</v>
      </c>
    </row>
    <row r="62" ht="70.5" hidden="1" customHeight="1">
      <c r="A62" s="144" t="s">
        <v>628</v>
      </c>
      <c r="B62" s="145" t="s">
        <v>629</v>
      </c>
      <c r="C62" s="145" t="s">
        <v>596</v>
      </c>
      <c r="D62" s="145" t="s">
        <v>564</v>
      </c>
      <c r="E62" s="115" t="s">
        <v>105</v>
      </c>
      <c r="F62" s="152" t="s">
        <v>105</v>
      </c>
      <c r="G62" s="152" t="s">
        <v>105</v>
      </c>
      <c r="H62" s="152" t="s">
        <v>105</v>
      </c>
      <c r="I62" s="151">
        <v>45295.495833333334</v>
      </c>
      <c r="J62" s="145" t="s">
        <v>105</v>
      </c>
      <c r="K62" s="145" t="s">
        <v>105</v>
      </c>
      <c r="L62" s="145" t="s">
        <v>105</v>
      </c>
      <c r="M62" s="148" t="s">
        <v>105</v>
      </c>
      <c r="N62" s="148" t="s">
        <v>105</v>
      </c>
      <c r="O62" s="148" t="s">
        <v>105</v>
      </c>
      <c r="P62" s="145" t="s">
        <v>105</v>
      </c>
      <c r="Q62" s="149" t="s">
        <v>105</v>
      </c>
      <c r="R62" s="149" t="s">
        <v>105</v>
      </c>
      <c r="S62" s="149" t="s">
        <v>105</v>
      </c>
      <c r="T62" s="148" t="s">
        <v>105</v>
      </c>
      <c r="U62" s="148" t="s">
        <v>105</v>
      </c>
      <c r="V62" s="148" t="s">
        <v>105</v>
      </c>
      <c r="W62" s="149" t="s">
        <v>105</v>
      </c>
      <c r="X62" s="145" t="s">
        <v>22</v>
      </c>
      <c r="Y62" s="145" t="s">
        <v>66</v>
      </c>
    </row>
    <row r="63" ht="70.5" hidden="1" customHeight="1">
      <c r="A63" s="144" t="s">
        <v>630</v>
      </c>
      <c r="B63" s="145" t="s">
        <v>631</v>
      </c>
      <c r="C63" s="145" t="s">
        <v>596</v>
      </c>
      <c r="D63" s="145" t="s">
        <v>564</v>
      </c>
      <c r="E63" s="115" t="s">
        <v>105</v>
      </c>
      <c r="F63" s="152" t="s">
        <v>105</v>
      </c>
      <c r="G63" s="152" t="s">
        <v>105</v>
      </c>
      <c r="H63" s="152" t="s">
        <v>105</v>
      </c>
      <c r="I63" s="151">
        <v>45295.55625</v>
      </c>
      <c r="J63" s="145" t="s">
        <v>105</v>
      </c>
      <c r="K63" s="145" t="s">
        <v>105</v>
      </c>
      <c r="L63" s="145" t="s">
        <v>105</v>
      </c>
      <c r="M63" s="148" t="s">
        <v>105</v>
      </c>
      <c r="N63" s="148" t="s">
        <v>105</v>
      </c>
      <c r="O63" s="148" t="s">
        <v>105</v>
      </c>
      <c r="P63" s="145" t="s">
        <v>105</v>
      </c>
      <c r="Q63" s="149" t="s">
        <v>105</v>
      </c>
      <c r="R63" s="149" t="s">
        <v>105</v>
      </c>
      <c r="S63" s="149" t="s">
        <v>105</v>
      </c>
      <c r="T63" s="148" t="s">
        <v>105</v>
      </c>
      <c r="U63" s="148" t="s">
        <v>105</v>
      </c>
      <c r="V63" s="148" t="s">
        <v>105</v>
      </c>
      <c r="W63" s="149" t="s">
        <v>105</v>
      </c>
      <c r="X63" s="145" t="s">
        <v>22</v>
      </c>
      <c r="Y63" s="145" t="s">
        <v>66</v>
      </c>
    </row>
    <row r="64" ht="70.5" hidden="1" customHeight="1">
      <c r="A64" s="144" t="s">
        <v>632</v>
      </c>
      <c r="B64" s="145" t="s">
        <v>633</v>
      </c>
      <c r="C64" s="145" t="s">
        <v>596</v>
      </c>
      <c r="D64" s="145" t="s">
        <v>564</v>
      </c>
      <c r="E64" s="115" t="s">
        <v>105</v>
      </c>
      <c r="F64" s="152" t="s">
        <v>105</v>
      </c>
      <c r="G64" s="152" t="s">
        <v>105</v>
      </c>
      <c r="H64" s="152" t="s">
        <v>105</v>
      </c>
      <c r="I64" s="151">
        <v>45295.55763888889</v>
      </c>
      <c r="J64" s="145" t="s">
        <v>105</v>
      </c>
      <c r="K64" s="145" t="s">
        <v>105</v>
      </c>
      <c r="L64" s="145" t="s">
        <v>105</v>
      </c>
      <c r="M64" s="148" t="s">
        <v>105</v>
      </c>
      <c r="N64" s="148" t="s">
        <v>105</v>
      </c>
      <c r="O64" s="148" t="s">
        <v>105</v>
      </c>
      <c r="P64" s="145" t="s">
        <v>105</v>
      </c>
      <c r="Q64" s="149" t="s">
        <v>105</v>
      </c>
      <c r="R64" s="149" t="s">
        <v>105</v>
      </c>
      <c r="S64" s="149" t="s">
        <v>105</v>
      </c>
      <c r="T64" s="148" t="s">
        <v>105</v>
      </c>
      <c r="U64" s="148" t="s">
        <v>105</v>
      </c>
      <c r="V64" s="148" t="s">
        <v>105</v>
      </c>
      <c r="W64" s="149" t="s">
        <v>105</v>
      </c>
      <c r="X64" s="145" t="s">
        <v>22</v>
      </c>
      <c r="Y64" s="145" t="s">
        <v>66</v>
      </c>
    </row>
    <row r="65" ht="70.5" hidden="1" customHeight="1">
      <c r="A65" s="144" t="s">
        <v>634</v>
      </c>
      <c r="B65" s="145" t="s">
        <v>635</v>
      </c>
      <c r="C65" s="145" t="s">
        <v>596</v>
      </c>
      <c r="D65" s="145" t="s">
        <v>564</v>
      </c>
      <c r="E65" s="115" t="s">
        <v>105</v>
      </c>
      <c r="F65" s="152" t="s">
        <v>105</v>
      </c>
      <c r="G65" s="152" t="s">
        <v>105</v>
      </c>
      <c r="H65" s="152" t="s">
        <v>105</v>
      </c>
      <c r="I65" s="151">
        <v>45295.5625</v>
      </c>
      <c r="J65" s="145" t="s">
        <v>105</v>
      </c>
      <c r="K65" s="145" t="s">
        <v>105</v>
      </c>
      <c r="L65" s="145" t="s">
        <v>105</v>
      </c>
      <c r="M65" s="148" t="s">
        <v>105</v>
      </c>
      <c r="N65" s="148" t="s">
        <v>105</v>
      </c>
      <c r="O65" s="148" t="s">
        <v>105</v>
      </c>
      <c r="P65" s="145" t="s">
        <v>105</v>
      </c>
      <c r="Q65" s="149" t="s">
        <v>105</v>
      </c>
      <c r="R65" s="149" t="s">
        <v>105</v>
      </c>
      <c r="S65" s="149" t="s">
        <v>105</v>
      </c>
      <c r="T65" s="148" t="s">
        <v>105</v>
      </c>
      <c r="U65" s="148" t="s">
        <v>105</v>
      </c>
      <c r="V65" s="148" t="s">
        <v>105</v>
      </c>
      <c r="W65" s="149" t="s">
        <v>105</v>
      </c>
      <c r="X65" s="145" t="s">
        <v>22</v>
      </c>
      <c r="Y65" s="145" t="s">
        <v>66</v>
      </c>
    </row>
    <row r="66" ht="70.5" hidden="1" customHeight="1">
      <c r="A66" s="144" t="s">
        <v>636</v>
      </c>
      <c r="B66" s="145" t="s">
        <v>637</v>
      </c>
      <c r="C66" s="145" t="s">
        <v>596</v>
      </c>
      <c r="D66" s="145" t="s">
        <v>564</v>
      </c>
      <c r="E66" s="115" t="s">
        <v>105</v>
      </c>
      <c r="F66" s="152" t="s">
        <v>105</v>
      </c>
      <c r="G66" s="152" t="s">
        <v>105</v>
      </c>
      <c r="H66" s="152" t="s">
        <v>105</v>
      </c>
      <c r="I66" s="151">
        <v>45295.56319444445</v>
      </c>
      <c r="J66" s="145" t="s">
        <v>105</v>
      </c>
      <c r="K66" s="145" t="s">
        <v>105</v>
      </c>
      <c r="L66" s="145" t="s">
        <v>105</v>
      </c>
      <c r="M66" s="148" t="s">
        <v>105</v>
      </c>
      <c r="N66" s="148" t="s">
        <v>105</v>
      </c>
      <c r="O66" s="148" t="s">
        <v>105</v>
      </c>
      <c r="P66" s="145" t="s">
        <v>105</v>
      </c>
      <c r="Q66" s="149" t="s">
        <v>105</v>
      </c>
      <c r="R66" s="149" t="s">
        <v>105</v>
      </c>
      <c r="S66" s="149" t="s">
        <v>105</v>
      </c>
      <c r="T66" s="148" t="s">
        <v>105</v>
      </c>
      <c r="U66" s="148" t="s">
        <v>105</v>
      </c>
      <c r="V66" s="148" t="s">
        <v>105</v>
      </c>
      <c r="W66" s="149" t="s">
        <v>105</v>
      </c>
      <c r="X66" s="145" t="s">
        <v>22</v>
      </c>
      <c r="Y66" s="145" t="s">
        <v>66</v>
      </c>
    </row>
    <row r="67" ht="70.5" customHeight="1">
      <c r="A67" s="144" t="s">
        <v>638</v>
      </c>
      <c r="B67" s="145" t="s">
        <v>639</v>
      </c>
      <c r="C67" s="145" t="s">
        <v>640</v>
      </c>
      <c r="D67" s="145" t="s">
        <v>641</v>
      </c>
      <c r="E67" s="115" t="s">
        <v>105</v>
      </c>
      <c r="F67" s="152" t="s">
        <v>105</v>
      </c>
      <c r="G67" s="152" t="s">
        <v>105</v>
      </c>
      <c r="H67" s="152" t="s">
        <v>105</v>
      </c>
      <c r="I67" s="151">
        <v>45295.572916666664</v>
      </c>
      <c r="J67" s="145" t="s">
        <v>105</v>
      </c>
      <c r="K67" s="145" t="s">
        <v>105</v>
      </c>
      <c r="L67" s="145" t="s">
        <v>105</v>
      </c>
      <c r="M67" s="148" t="s">
        <v>102</v>
      </c>
      <c r="N67" s="148" t="s">
        <v>103</v>
      </c>
      <c r="O67" s="148">
        <v>2.0</v>
      </c>
      <c r="P67" s="150" t="s">
        <v>642</v>
      </c>
      <c r="Q67" s="149" t="s">
        <v>643</v>
      </c>
      <c r="R67" s="149" t="s">
        <v>644</v>
      </c>
      <c r="S67" s="149" t="s">
        <v>645</v>
      </c>
      <c r="T67" s="148" t="s">
        <v>102</v>
      </c>
      <c r="U67" s="148" t="s">
        <v>116</v>
      </c>
      <c r="V67" s="148">
        <v>2.0</v>
      </c>
      <c r="W67" s="149" t="s">
        <v>646</v>
      </c>
      <c r="X67" s="145" t="s">
        <v>19</v>
      </c>
      <c r="Y67" s="145" t="s">
        <v>647</v>
      </c>
    </row>
    <row r="68" ht="70.5" hidden="1" customHeight="1">
      <c r="A68" s="144" t="s">
        <v>648</v>
      </c>
      <c r="B68" s="145" t="s">
        <v>649</v>
      </c>
      <c r="C68" s="145" t="s">
        <v>596</v>
      </c>
      <c r="D68" s="145" t="s">
        <v>564</v>
      </c>
      <c r="E68" s="115" t="s">
        <v>105</v>
      </c>
      <c r="F68" s="152" t="s">
        <v>105</v>
      </c>
      <c r="G68" s="152" t="s">
        <v>105</v>
      </c>
      <c r="H68" s="152" t="s">
        <v>105</v>
      </c>
      <c r="I68" s="151">
        <v>45295.57361111111</v>
      </c>
      <c r="J68" s="145" t="s">
        <v>105</v>
      </c>
      <c r="K68" s="145" t="s">
        <v>105</v>
      </c>
      <c r="L68" s="145" t="s">
        <v>105</v>
      </c>
      <c r="M68" s="148" t="s">
        <v>105</v>
      </c>
      <c r="N68" s="148" t="s">
        <v>105</v>
      </c>
      <c r="O68" s="148" t="s">
        <v>105</v>
      </c>
      <c r="P68" s="145" t="s">
        <v>105</v>
      </c>
      <c r="Q68" s="149" t="s">
        <v>105</v>
      </c>
      <c r="R68" s="149" t="s">
        <v>105</v>
      </c>
      <c r="S68" s="149" t="s">
        <v>105</v>
      </c>
      <c r="T68" s="148" t="s">
        <v>105</v>
      </c>
      <c r="U68" s="148" t="s">
        <v>105</v>
      </c>
      <c r="V68" s="148" t="s">
        <v>105</v>
      </c>
      <c r="W68" s="149" t="s">
        <v>105</v>
      </c>
      <c r="X68" s="145" t="s">
        <v>22</v>
      </c>
      <c r="Y68" s="145" t="s">
        <v>66</v>
      </c>
    </row>
    <row r="69" ht="70.5" hidden="1" customHeight="1">
      <c r="A69" s="144" t="s">
        <v>650</v>
      </c>
      <c r="B69" s="145" t="s">
        <v>651</v>
      </c>
      <c r="C69" s="145" t="s">
        <v>596</v>
      </c>
      <c r="D69" s="145" t="s">
        <v>564</v>
      </c>
      <c r="E69" s="115" t="s">
        <v>105</v>
      </c>
      <c r="F69" s="152" t="s">
        <v>105</v>
      </c>
      <c r="G69" s="152" t="s">
        <v>105</v>
      </c>
      <c r="H69" s="152" t="s">
        <v>105</v>
      </c>
      <c r="I69" s="151">
        <v>45295.575</v>
      </c>
      <c r="J69" s="145" t="s">
        <v>105</v>
      </c>
      <c r="K69" s="145" t="s">
        <v>105</v>
      </c>
      <c r="L69" s="145" t="s">
        <v>105</v>
      </c>
      <c r="M69" s="148" t="s">
        <v>105</v>
      </c>
      <c r="N69" s="148" t="s">
        <v>105</v>
      </c>
      <c r="O69" s="148" t="s">
        <v>105</v>
      </c>
      <c r="P69" s="145" t="s">
        <v>105</v>
      </c>
      <c r="Q69" s="149" t="s">
        <v>105</v>
      </c>
      <c r="R69" s="149" t="s">
        <v>105</v>
      </c>
      <c r="S69" s="149" t="s">
        <v>105</v>
      </c>
      <c r="T69" s="148" t="s">
        <v>105</v>
      </c>
      <c r="U69" s="148" t="s">
        <v>105</v>
      </c>
      <c r="V69" s="148" t="s">
        <v>105</v>
      </c>
      <c r="W69" s="149" t="s">
        <v>105</v>
      </c>
      <c r="X69" s="145" t="s">
        <v>22</v>
      </c>
      <c r="Y69" s="145" t="s">
        <v>66</v>
      </c>
    </row>
    <row r="70" ht="70.5" hidden="1" customHeight="1">
      <c r="A70" s="144" t="s">
        <v>652</v>
      </c>
      <c r="B70" s="145" t="s">
        <v>653</v>
      </c>
      <c r="C70" s="145" t="s">
        <v>596</v>
      </c>
      <c r="D70" s="145" t="s">
        <v>564</v>
      </c>
      <c r="E70" s="115" t="s">
        <v>105</v>
      </c>
      <c r="F70" s="152" t="s">
        <v>105</v>
      </c>
      <c r="G70" s="152" t="s">
        <v>105</v>
      </c>
      <c r="H70" s="152" t="s">
        <v>105</v>
      </c>
      <c r="I70" s="151">
        <v>45295.57638888889</v>
      </c>
      <c r="J70" s="145" t="s">
        <v>105</v>
      </c>
      <c r="K70" s="145" t="s">
        <v>105</v>
      </c>
      <c r="L70" s="145" t="s">
        <v>105</v>
      </c>
      <c r="M70" s="148" t="s">
        <v>105</v>
      </c>
      <c r="N70" s="148" t="s">
        <v>105</v>
      </c>
      <c r="O70" s="148" t="s">
        <v>105</v>
      </c>
      <c r="P70" s="145" t="s">
        <v>105</v>
      </c>
      <c r="Q70" s="149" t="s">
        <v>105</v>
      </c>
      <c r="R70" s="149" t="s">
        <v>105</v>
      </c>
      <c r="S70" s="149" t="s">
        <v>105</v>
      </c>
      <c r="T70" s="148" t="s">
        <v>105</v>
      </c>
      <c r="U70" s="148" t="s">
        <v>105</v>
      </c>
      <c r="V70" s="148" t="s">
        <v>105</v>
      </c>
      <c r="W70" s="149" t="s">
        <v>105</v>
      </c>
      <c r="X70" s="145" t="s">
        <v>22</v>
      </c>
      <c r="Y70" s="145" t="s">
        <v>66</v>
      </c>
    </row>
    <row r="71" ht="70.5" hidden="1" customHeight="1">
      <c r="A71" s="144" t="s">
        <v>654</v>
      </c>
      <c r="B71" s="145" t="s">
        <v>655</v>
      </c>
      <c r="C71" s="145" t="s">
        <v>656</v>
      </c>
      <c r="D71" s="145" t="s">
        <v>564</v>
      </c>
      <c r="E71" s="115" t="s">
        <v>105</v>
      </c>
      <c r="F71" s="152" t="s">
        <v>105</v>
      </c>
      <c r="G71" s="152" t="s">
        <v>105</v>
      </c>
      <c r="H71" s="152" t="s">
        <v>105</v>
      </c>
      <c r="I71" s="151">
        <v>45295.58611111111</v>
      </c>
      <c r="J71" s="145" t="s">
        <v>105</v>
      </c>
      <c r="K71" s="145" t="s">
        <v>105</v>
      </c>
      <c r="L71" s="145" t="s">
        <v>105</v>
      </c>
      <c r="M71" s="148" t="s">
        <v>105</v>
      </c>
      <c r="N71" s="148" t="s">
        <v>105</v>
      </c>
      <c r="O71" s="148" t="s">
        <v>105</v>
      </c>
      <c r="P71" s="145" t="s">
        <v>105</v>
      </c>
      <c r="Q71" s="149" t="s">
        <v>105</v>
      </c>
      <c r="R71" s="149" t="s">
        <v>105</v>
      </c>
      <c r="S71" s="149" t="s">
        <v>105</v>
      </c>
      <c r="T71" s="148" t="s">
        <v>105</v>
      </c>
      <c r="U71" s="148" t="s">
        <v>105</v>
      </c>
      <c r="V71" s="148" t="s">
        <v>105</v>
      </c>
      <c r="W71" s="149" t="s">
        <v>105</v>
      </c>
      <c r="X71" s="145" t="s">
        <v>22</v>
      </c>
      <c r="Y71" s="145" t="s">
        <v>66</v>
      </c>
    </row>
    <row r="72" ht="70.5" hidden="1" customHeight="1">
      <c r="A72" s="144" t="s">
        <v>657</v>
      </c>
      <c r="B72" s="145" t="s">
        <v>658</v>
      </c>
      <c r="C72" s="145" t="s">
        <v>596</v>
      </c>
      <c r="D72" s="145" t="s">
        <v>564</v>
      </c>
      <c r="E72" s="115" t="s">
        <v>105</v>
      </c>
      <c r="F72" s="152" t="s">
        <v>105</v>
      </c>
      <c r="G72" s="152" t="s">
        <v>105</v>
      </c>
      <c r="H72" s="152" t="s">
        <v>105</v>
      </c>
      <c r="I72" s="147">
        <v>45301.60486111111</v>
      </c>
      <c r="J72" s="145" t="s">
        <v>105</v>
      </c>
      <c r="K72" s="145" t="s">
        <v>105</v>
      </c>
      <c r="L72" s="145" t="s">
        <v>105</v>
      </c>
      <c r="M72" s="148" t="s">
        <v>105</v>
      </c>
      <c r="N72" s="148" t="s">
        <v>105</v>
      </c>
      <c r="O72" s="148" t="s">
        <v>105</v>
      </c>
      <c r="P72" s="145" t="s">
        <v>105</v>
      </c>
      <c r="Q72" s="149" t="s">
        <v>105</v>
      </c>
      <c r="R72" s="149" t="s">
        <v>105</v>
      </c>
      <c r="S72" s="149" t="s">
        <v>105</v>
      </c>
      <c r="T72" s="148" t="s">
        <v>105</v>
      </c>
      <c r="U72" s="148" t="s">
        <v>105</v>
      </c>
      <c r="V72" s="148" t="s">
        <v>105</v>
      </c>
      <c r="W72" s="149" t="s">
        <v>105</v>
      </c>
      <c r="X72" s="145" t="s">
        <v>22</v>
      </c>
      <c r="Y72" s="145" t="s">
        <v>66</v>
      </c>
    </row>
    <row r="73" ht="70.5" customHeight="1">
      <c r="A73" s="144" t="s">
        <v>659</v>
      </c>
      <c r="B73" s="145" t="s">
        <v>660</v>
      </c>
      <c r="C73" s="150" t="s">
        <v>661</v>
      </c>
      <c r="D73" s="145" t="s">
        <v>662</v>
      </c>
      <c r="E73" s="115" t="s">
        <v>663</v>
      </c>
      <c r="F73" s="147" t="s">
        <v>664</v>
      </c>
      <c r="G73" s="147" t="s">
        <v>665</v>
      </c>
      <c r="H73" s="147" t="s">
        <v>666</v>
      </c>
      <c r="I73" s="151">
        <v>45323.5</v>
      </c>
      <c r="J73" s="145" t="s">
        <v>620</v>
      </c>
      <c r="K73" s="145" t="s">
        <v>105</v>
      </c>
      <c r="L73" s="145" t="s">
        <v>105</v>
      </c>
      <c r="M73" s="148" t="s">
        <v>115</v>
      </c>
      <c r="N73" s="148" t="s">
        <v>116</v>
      </c>
      <c r="O73" s="148">
        <v>1.0</v>
      </c>
      <c r="P73" s="145" t="s">
        <v>103</v>
      </c>
      <c r="Q73" s="149" t="s">
        <v>667</v>
      </c>
      <c r="R73" s="149" t="s">
        <v>668</v>
      </c>
      <c r="S73" s="149" t="s">
        <v>669</v>
      </c>
      <c r="T73" s="148" t="s">
        <v>115</v>
      </c>
      <c r="U73" s="148" t="s">
        <v>116</v>
      </c>
      <c r="V73" s="148">
        <v>1.0</v>
      </c>
      <c r="W73" s="149" t="s">
        <v>670</v>
      </c>
      <c r="X73" s="145" t="s">
        <v>20</v>
      </c>
      <c r="Y73" s="145" t="s">
        <v>66</v>
      </c>
    </row>
    <row r="74" ht="70.5" hidden="1" customHeight="1">
      <c r="A74" s="144" t="s">
        <v>671</v>
      </c>
      <c r="B74" s="145" t="s">
        <v>672</v>
      </c>
      <c r="C74" s="145" t="s">
        <v>673</v>
      </c>
      <c r="D74" s="145" t="s">
        <v>674</v>
      </c>
      <c r="E74" s="115" t="s">
        <v>105</v>
      </c>
      <c r="F74" s="152" t="s">
        <v>105</v>
      </c>
      <c r="G74" s="152" t="s">
        <v>105</v>
      </c>
      <c r="H74" s="152" t="s">
        <v>105</v>
      </c>
      <c r="I74" s="151">
        <v>45323.50277777778</v>
      </c>
      <c r="J74" s="145" t="s">
        <v>675</v>
      </c>
      <c r="K74" s="145" t="s">
        <v>676</v>
      </c>
      <c r="L74" s="145" t="s">
        <v>677</v>
      </c>
      <c r="M74" s="148" t="s">
        <v>115</v>
      </c>
      <c r="N74" s="148" t="s">
        <v>116</v>
      </c>
      <c r="O74" s="148">
        <v>1.0</v>
      </c>
      <c r="P74" s="145" t="s">
        <v>103</v>
      </c>
      <c r="Q74" s="149" t="s">
        <v>678</v>
      </c>
      <c r="R74" s="149" t="s">
        <v>679</v>
      </c>
      <c r="S74" s="149" t="s">
        <v>105</v>
      </c>
      <c r="T74" s="148" t="s">
        <v>115</v>
      </c>
      <c r="U74" s="148" t="s">
        <v>116</v>
      </c>
      <c r="V74" s="148">
        <v>1.0</v>
      </c>
      <c r="W74" s="149" t="s">
        <v>105</v>
      </c>
      <c r="X74" s="145" t="s">
        <v>22</v>
      </c>
      <c r="Y74" s="145" t="s">
        <v>66</v>
      </c>
    </row>
    <row r="75" ht="70.5" hidden="1" customHeight="1">
      <c r="A75" s="144" t="s">
        <v>680</v>
      </c>
      <c r="B75" s="145" t="s">
        <v>681</v>
      </c>
      <c r="C75" s="145" t="s">
        <v>682</v>
      </c>
      <c r="D75" s="145" t="s">
        <v>683</v>
      </c>
      <c r="E75" s="115" t="s">
        <v>105</v>
      </c>
      <c r="F75" s="152" t="s">
        <v>105</v>
      </c>
      <c r="G75" s="152" t="s">
        <v>105</v>
      </c>
      <c r="H75" s="152" t="s">
        <v>105</v>
      </c>
      <c r="I75" s="151">
        <v>45323.50486111111</v>
      </c>
      <c r="J75" s="145" t="s">
        <v>675</v>
      </c>
      <c r="K75" s="145" t="s">
        <v>684</v>
      </c>
      <c r="L75" s="145" t="s">
        <v>677</v>
      </c>
      <c r="M75" s="148" t="s">
        <v>115</v>
      </c>
      <c r="N75" s="148" t="s">
        <v>116</v>
      </c>
      <c r="O75" s="148">
        <v>1.0</v>
      </c>
      <c r="P75" s="145" t="s">
        <v>103</v>
      </c>
      <c r="Q75" s="149" t="s">
        <v>678</v>
      </c>
      <c r="R75" s="149" t="s">
        <v>679</v>
      </c>
      <c r="S75" s="149" t="s">
        <v>685</v>
      </c>
      <c r="T75" s="148" t="s">
        <v>115</v>
      </c>
      <c r="U75" s="148" t="s">
        <v>116</v>
      </c>
      <c r="V75" s="148">
        <v>1.0</v>
      </c>
      <c r="W75" s="149" t="s">
        <v>620</v>
      </c>
      <c r="X75" s="145" t="s">
        <v>22</v>
      </c>
      <c r="Y75" s="145" t="s">
        <v>66</v>
      </c>
    </row>
    <row r="76" ht="70.5" customHeight="1">
      <c r="A76" s="144" t="s">
        <v>686</v>
      </c>
      <c r="B76" s="145" t="s">
        <v>687</v>
      </c>
      <c r="C76" s="145" t="s">
        <v>688</v>
      </c>
      <c r="D76" s="145" t="s">
        <v>689</v>
      </c>
      <c r="E76" s="115" t="s">
        <v>690</v>
      </c>
      <c r="F76" s="147" t="s">
        <v>691</v>
      </c>
      <c r="G76" s="147" t="s">
        <v>692</v>
      </c>
      <c r="H76" s="147" t="s">
        <v>693</v>
      </c>
      <c r="I76" s="151">
        <v>45323.50833333333</v>
      </c>
      <c r="J76" s="145" t="s">
        <v>620</v>
      </c>
      <c r="K76" s="145" t="s">
        <v>620</v>
      </c>
      <c r="L76" s="145" t="s">
        <v>694</v>
      </c>
      <c r="M76" s="148" t="s">
        <v>128</v>
      </c>
      <c r="N76" s="148" t="s">
        <v>103</v>
      </c>
      <c r="O76" s="148">
        <v>2.0</v>
      </c>
      <c r="P76" s="145" t="s">
        <v>128</v>
      </c>
      <c r="Q76" s="149" t="s">
        <v>695</v>
      </c>
      <c r="R76" s="149" t="s">
        <v>696</v>
      </c>
      <c r="S76" s="149" t="s">
        <v>697</v>
      </c>
      <c r="T76" s="148" t="s">
        <v>128</v>
      </c>
      <c r="U76" s="148" t="s">
        <v>116</v>
      </c>
      <c r="V76" s="148">
        <v>2.0</v>
      </c>
      <c r="W76" s="149" t="s">
        <v>698</v>
      </c>
      <c r="X76" s="145" t="s">
        <v>20</v>
      </c>
      <c r="Y76" s="145" t="s">
        <v>66</v>
      </c>
    </row>
    <row r="77" ht="70.5" customHeight="1">
      <c r="A77" s="144" t="s">
        <v>699</v>
      </c>
      <c r="B77" s="145" t="s">
        <v>700</v>
      </c>
      <c r="C77" s="145" t="s">
        <v>701</v>
      </c>
      <c r="D77" s="145" t="s">
        <v>702</v>
      </c>
      <c r="E77" s="115" t="s">
        <v>703</v>
      </c>
      <c r="F77" s="147" t="s">
        <v>704</v>
      </c>
      <c r="G77" s="147" t="s">
        <v>705</v>
      </c>
      <c r="H77" s="147" t="s">
        <v>706</v>
      </c>
      <c r="I77" s="151">
        <v>45327.66111111111</v>
      </c>
      <c r="J77" s="145" t="s">
        <v>105</v>
      </c>
      <c r="K77" s="145" t="s">
        <v>105</v>
      </c>
      <c r="L77" s="145" t="s">
        <v>105</v>
      </c>
      <c r="M77" s="148" t="s">
        <v>115</v>
      </c>
      <c r="N77" s="148" t="s">
        <v>103</v>
      </c>
      <c r="O77" s="148">
        <v>1.0</v>
      </c>
      <c r="P77" s="145" t="s">
        <v>105</v>
      </c>
      <c r="Q77" s="149" t="s">
        <v>707</v>
      </c>
      <c r="R77" s="149" t="s">
        <v>708</v>
      </c>
      <c r="S77" s="149" t="s">
        <v>709</v>
      </c>
      <c r="T77" s="148" t="s">
        <v>115</v>
      </c>
      <c r="U77" s="148" t="s">
        <v>116</v>
      </c>
      <c r="V77" s="148">
        <v>1.0</v>
      </c>
      <c r="W77" s="149" t="s">
        <v>19</v>
      </c>
      <c r="X77" s="145" t="s">
        <v>19</v>
      </c>
      <c r="Y77" s="145" t="s">
        <v>66</v>
      </c>
    </row>
    <row r="78" ht="70.5" hidden="1" customHeight="1">
      <c r="A78" s="144" t="s">
        <v>710</v>
      </c>
      <c r="B78" s="145" t="s">
        <v>711</v>
      </c>
      <c r="C78" s="145" t="s">
        <v>712</v>
      </c>
      <c r="D78" s="145" t="s">
        <v>713</v>
      </c>
      <c r="E78" s="115" t="s">
        <v>105</v>
      </c>
      <c r="F78" s="152" t="s">
        <v>105</v>
      </c>
      <c r="G78" s="152" t="s">
        <v>105</v>
      </c>
      <c r="H78" s="152" t="s">
        <v>105</v>
      </c>
      <c r="I78" s="151">
        <v>45327.6625</v>
      </c>
      <c r="J78" s="145" t="s">
        <v>105</v>
      </c>
      <c r="K78" s="145" t="s">
        <v>105</v>
      </c>
      <c r="L78" s="145" t="s">
        <v>105</v>
      </c>
      <c r="M78" s="148" t="s">
        <v>115</v>
      </c>
      <c r="N78" s="148" t="s">
        <v>116</v>
      </c>
      <c r="O78" s="148">
        <v>1.0</v>
      </c>
      <c r="P78" s="145" t="s">
        <v>105</v>
      </c>
      <c r="Q78" s="149" t="s">
        <v>714</v>
      </c>
      <c r="R78" s="149" t="s">
        <v>715</v>
      </c>
      <c r="S78" s="149" t="s">
        <v>716</v>
      </c>
      <c r="T78" s="148" t="s">
        <v>115</v>
      </c>
      <c r="U78" s="148" t="s">
        <v>116</v>
      </c>
      <c r="V78" s="148">
        <v>1.0</v>
      </c>
      <c r="W78" s="149" t="s">
        <v>19</v>
      </c>
      <c r="X78" s="145" t="s">
        <v>22</v>
      </c>
      <c r="Y78" s="145" t="s">
        <v>66</v>
      </c>
    </row>
    <row r="79" ht="70.5" hidden="1" customHeight="1">
      <c r="A79" s="144" t="s">
        <v>717</v>
      </c>
      <c r="B79" s="145" t="s">
        <v>718</v>
      </c>
      <c r="C79" s="145" t="s">
        <v>719</v>
      </c>
      <c r="D79" s="145" t="s">
        <v>713</v>
      </c>
      <c r="E79" s="115" t="s">
        <v>105</v>
      </c>
      <c r="F79" s="152" t="s">
        <v>105</v>
      </c>
      <c r="G79" s="152" t="s">
        <v>105</v>
      </c>
      <c r="H79" s="152" t="s">
        <v>105</v>
      </c>
      <c r="I79" s="151">
        <v>45327.66388888889</v>
      </c>
      <c r="J79" s="145" t="s">
        <v>105</v>
      </c>
      <c r="K79" s="145" t="s">
        <v>105</v>
      </c>
      <c r="L79" s="145" t="s">
        <v>105</v>
      </c>
      <c r="M79" s="148" t="s">
        <v>115</v>
      </c>
      <c r="N79" s="148" t="s">
        <v>116</v>
      </c>
      <c r="O79" s="148">
        <v>1.0</v>
      </c>
      <c r="P79" s="145" t="s">
        <v>105</v>
      </c>
      <c r="Q79" s="149" t="s">
        <v>714</v>
      </c>
      <c r="R79" s="149" t="s">
        <v>715</v>
      </c>
      <c r="S79" s="149" t="s">
        <v>716</v>
      </c>
      <c r="T79" s="148" t="s">
        <v>115</v>
      </c>
      <c r="U79" s="148" t="s">
        <v>116</v>
      </c>
      <c r="V79" s="148">
        <v>1.0</v>
      </c>
      <c r="W79" s="149" t="s">
        <v>620</v>
      </c>
      <c r="X79" s="145" t="s">
        <v>22</v>
      </c>
      <c r="Y79" s="145" t="s">
        <v>66</v>
      </c>
    </row>
    <row r="80" ht="70.5" customHeight="1">
      <c r="A80" s="144" t="s">
        <v>720</v>
      </c>
      <c r="B80" s="145" t="s">
        <v>721</v>
      </c>
      <c r="C80" s="145" t="s">
        <v>722</v>
      </c>
      <c r="D80" s="145" t="s">
        <v>723</v>
      </c>
      <c r="E80" s="115" t="s">
        <v>724</v>
      </c>
      <c r="F80" s="147" t="s">
        <v>725</v>
      </c>
      <c r="G80" s="147" t="s">
        <v>726</v>
      </c>
      <c r="H80" s="147" t="s">
        <v>727</v>
      </c>
      <c r="I80" s="151">
        <v>45359.475694444445</v>
      </c>
      <c r="J80" s="145" t="s">
        <v>728</v>
      </c>
      <c r="K80" s="145" t="s">
        <v>729</v>
      </c>
      <c r="L80" s="145" t="s">
        <v>730</v>
      </c>
      <c r="M80" s="148" t="s">
        <v>128</v>
      </c>
      <c r="N80" s="148" t="s">
        <v>103</v>
      </c>
      <c r="O80" s="148">
        <v>2.0</v>
      </c>
      <c r="P80" s="145" t="s">
        <v>731</v>
      </c>
      <c r="Q80" s="149" t="s">
        <v>732</v>
      </c>
      <c r="R80" s="149" t="s">
        <v>733</v>
      </c>
      <c r="S80" s="149" t="s">
        <v>734</v>
      </c>
      <c r="T80" s="148" t="s">
        <v>128</v>
      </c>
      <c r="U80" s="148" t="s">
        <v>103</v>
      </c>
      <c r="V80" s="148">
        <v>1.0</v>
      </c>
      <c r="W80" s="149" t="s">
        <v>735</v>
      </c>
      <c r="X80" s="145" t="s">
        <v>19</v>
      </c>
      <c r="Y80" s="145" t="s">
        <v>66</v>
      </c>
    </row>
    <row r="81" ht="70.5" customHeight="1">
      <c r="A81" s="144" t="s">
        <v>736</v>
      </c>
      <c r="B81" s="145" t="s">
        <v>737</v>
      </c>
      <c r="C81" s="145" t="s">
        <v>738</v>
      </c>
      <c r="D81" s="146" t="s">
        <v>739</v>
      </c>
      <c r="E81" s="115" t="s">
        <v>105</v>
      </c>
      <c r="F81" s="152" t="s">
        <v>105</v>
      </c>
      <c r="G81" s="152" t="s">
        <v>105</v>
      </c>
      <c r="H81" s="152" t="s">
        <v>105</v>
      </c>
      <c r="I81" s="151">
        <v>45359.47777777778</v>
      </c>
      <c r="J81" s="145" t="s">
        <v>740</v>
      </c>
      <c r="K81" s="145" t="s">
        <v>741</v>
      </c>
      <c r="L81" s="145" t="s">
        <v>742</v>
      </c>
      <c r="M81" s="148" t="s">
        <v>115</v>
      </c>
      <c r="N81" s="148" t="s">
        <v>116</v>
      </c>
      <c r="O81" s="148">
        <v>1.0</v>
      </c>
      <c r="P81" s="145" t="s">
        <v>743</v>
      </c>
      <c r="Q81" s="149" t="s">
        <v>744</v>
      </c>
      <c r="R81" s="149" t="s">
        <v>745</v>
      </c>
      <c r="S81" s="149" t="s">
        <v>746</v>
      </c>
      <c r="T81" s="148" t="s">
        <v>115</v>
      </c>
      <c r="U81" s="148" t="s">
        <v>116</v>
      </c>
      <c r="V81" s="148">
        <v>1.0</v>
      </c>
      <c r="W81" s="149" t="s">
        <v>747</v>
      </c>
      <c r="X81" s="145" t="s">
        <v>19</v>
      </c>
      <c r="Y81" s="145" t="s">
        <v>66</v>
      </c>
    </row>
    <row r="82" ht="70.5" hidden="1" customHeight="1">
      <c r="A82" s="144" t="s">
        <v>748</v>
      </c>
      <c r="B82" s="145" t="s">
        <v>749</v>
      </c>
      <c r="C82" s="145" t="s">
        <v>750</v>
      </c>
      <c r="D82" s="150" t="s">
        <v>751</v>
      </c>
      <c r="E82" s="115" t="s">
        <v>105</v>
      </c>
      <c r="F82" s="152" t="s">
        <v>105</v>
      </c>
      <c r="G82" s="152" t="s">
        <v>105</v>
      </c>
      <c r="H82" s="152" t="s">
        <v>105</v>
      </c>
      <c r="I82" s="147">
        <v>45370.67222222222</v>
      </c>
      <c r="J82" s="145" t="s">
        <v>105</v>
      </c>
      <c r="K82" s="145" t="s">
        <v>105</v>
      </c>
      <c r="L82" s="145" t="s">
        <v>105</v>
      </c>
      <c r="M82" s="148" t="s">
        <v>105</v>
      </c>
      <c r="N82" s="148" t="s">
        <v>105</v>
      </c>
      <c r="O82" s="148" t="s">
        <v>105</v>
      </c>
      <c r="P82" s="145" t="s">
        <v>105</v>
      </c>
      <c r="Q82" s="149" t="s">
        <v>752</v>
      </c>
      <c r="R82" s="149" t="s">
        <v>753</v>
      </c>
      <c r="S82" s="149" t="s">
        <v>754</v>
      </c>
      <c r="T82" s="153" t="s">
        <v>105</v>
      </c>
      <c r="U82" s="153" t="s">
        <v>105</v>
      </c>
      <c r="V82" s="148" t="s">
        <v>105</v>
      </c>
      <c r="W82" s="149" t="s">
        <v>755</v>
      </c>
      <c r="X82" s="145" t="s">
        <v>22</v>
      </c>
      <c r="Y82" s="145" t="s">
        <v>66</v>
      </c>
    </row>
    <row r="83" ht="70.5" hidden="1" customHeight="1">
      <c r="A83" s="144" t="s">
        <v>756</v>
      </c>
      <c r="B83" s="145" t="s">
        <v>757</v>
      </c>
      <c r="C83" s="145" t="s">
        <v>758</v>
      </c>
      <c r="D83" s="145" t="s">
        <v>713</v>
      </c>
      <c r="E83" s="115" t="s">
        <v>105</v>
      </c>
      <c r="F83" s="152" t="s">
        <v>105</v>
      </c>
      <c r="G83" s="152" t="s">
        <v>105</v>
      </c>
      <c r="H83" s="152" t="s">
        <v>105</v>
      </c>
      <c r="I83" s="151">
        <v>45385.59375</v>
      </c>
      <c r="J83" s="145" t="s">
        <v>105</v>
      </c>
      <c r="K83" s="145" t="s">
        <v>105</v>
      </c>
      <c r="L83" s="145" t="s">
        <v>105</v>
      </c>
      <c r="M83" s="148" t="s">
        <v>105</v>
      </c>
      <c r="N83" s="148" t="s">
        <v>105</v>
      </c>
      <c r="O83" s="148" t="s">
        <v>105</v>
      </c>
      <c r="P83" s="145" t="s">
        <v>105</v>
      </c>
      <c r="Q83" s="149" t="s">
        <v>759</v>
      </c>
      <c r="R83" s="149" t="s">
        <v>760</v>
      </c>
      <c r="S83" s="149" t="s">
        <v>761</v>
      </c>
      <c r="T83" s="153" t="s">
        <v>105</v>
      </c>
      <c r="U83" s="153" t="s">
        <v>105</v>
      </c>
      <c r="V83" s="148" t="s">
        <v>105</v>
      </c>
      <c r="W83" s="149" t="s">
        <v>105</v>
      </c>
      <c r="X83" s="145" t="s">
        <v>22</v>
      </c>
      <c r="Y83" s="145" t="s">
        <v>66</v>
      </c>
    </row>
    <row r="84" ht="70.5" customHeight="1">
      <c r="A84" s="144" t="s">
        <v>762</v>
      </c>
      <c r="B84" s="145" t="s">
        <v>544</v>
      </c>
      <c r="C84" s="145" t="s">
        <v>763</v>
      </c>
      <c r="D84" s="146" t="s">
        <v>764</v>
      </c>
      <c r="E84" s="115" t="s">
        <v>105</v>
      </c>
      <c r="F84" s="152" t="s">
        <v>105</v>
      </c>
      <c r="G84" s="152" t="s">
        <v>105</v>
      </c>
      <c r="H84" s="152" t="s">
        <v>105</v>
      </c>
      <c r="I84" s="147">
        <v>45399.38125</v>
      </c>
      <c r="J84" s="145" t="s">
        <v>765</v>
      </c>
      <c r="K84" s="145" t="s">
        <v>766</v>
      </c>
      <c r="L84" s="145" t="s">
        <v>767</v>
      </c>
      <c r="M84" s="148" t="s">
        <v>115</v>
      </c>
      <c r="N84" s="148" t="s">
        <v>116</v>
      </c>
      <c r="O84" s="148">
        <v>1.0</v>
      </c>
      <c r="P84" s="145" t="s">
        <v>768</v>
      </c>
      <c r="Q84" s="149" t="s">
        <v>769</v>
      </c>
      <c r="R84" s="149" t="s">
        <v>770</v>
      </c>
      <c r="S84" s="149" t="s">
        <v>771</v>
      </c>
      <c r="T84" s="148" t="s">
        <v>115</v>
      </c>
      <c r="U84" s="148" t="s">
        <v>116</v>
      </c>
      <c r="V84" s="148">
        <v>1.0</v>
      </c>
      <c r="W84" s="149" t="s">
        <v>772</v>
      </c>
      <c r="X84" s="145" t="s">
        <v>20</v>
      </c>
      <c r="Y84" s="145" t="s">
        <v>66</v>
      </c>
    </row>
    <row r="85" ht="70.5" hidden="1" customHeight="1">
      <c r="A85" s="144" t="s">
        <v>773</v>
      </c>
      <c r="B85" s="145" t="s">
        <v>774</v>
      </c>
      <c r="C85" s="145" t="s">
        <v>775</v>
      </c>
      <c r="D85" s="145" t="s">
        <v>776</v>
      </c>
      <c r="E85" s="115" t="s">
        <v>105</v>
      </c>
      <c r="F85" s="152" t="s">
        <v>105</v>
      </c>
      <c r="G85" s="152" t="s">
        <v>105</v>
      </c>
      <c r="H85" s="152" t="s">
        <v>105</v>
      </c>
      <c r="I85" s="151">
        <v>45482.665972222225</v>
      </c>
      <c r="J85" s="145" t="s">
        <v>105</v>
      </c>
      <c r="K85" s="145" t="s">
        <v>105</v>
      </c>
      <c r="L85" s="145" t="s">
        <v>105</v>
      </c>
      <c r="M85" s="148" t="s">
        <v>105</v>
      </c>
      <c r="N85" s="148" t="s">
        <v>105</v>
      </c>
      <c r="O85" s="148" t="s">
        <v>105</v>
      </c>
      <c r="P85" s="145" t="s">
        <v>105</v>
      </c>
      <c r="Q85" s="149" t="s">
        <v>105</v>
      </c>
      <c r="R85" s="149" t="s">
        <v>105</v>
      </c>
      <c r="S85" s="149" t="s">
        <v>105</v>
      </c>
      <c r="T85" s="148" t="s">
        <v>105</v>
      </c>
      <c r="U85" s="148" t="s">
        <v>105</v>
      </c>
      <c r="V85" s="148" t="s">
        <v>105</v>
      </c>
      <c r="W85" s="149" t="s">
        <v>105</v>
      </c>
      <c r="X85" s="145" t="s">
        <v>22</v>
      </c>
      <c r="Y85" s="145" t="s">
        <v>66</v>
      </c>
    </row>
    <row r="86" ht="70.5" customHeight="1">
      <c r="A86" s="144" t="s">
        <v>777</v>
      </c>
      <c r="B86" s="145" t="s">
        <v>778</v>
      </c>
      <c r="C86" s="145" t="s">
        <v>779</v>
      </c>
      <c r="D86" s="145" t="s">
        <v>780</v>
      </c>
      <c r="E86" s="115" t="s">
        <v>781</v>
      </c>
      <c r="F86" s="147" t="s">
        <v>782</v>
      </c>
      <c r="G86" s="147" t="s">
        <v>783</v>
      </c>
      <c r="H86" s="147" t="s">
        <v>784</v>
      </c>
      <c r="I86" s="147">
        <v>45490.40416666667</v>
      </c>
      <c r="J86" s="145" t="s">
        <v>785</v>
      </c>
      <c r="K86" s="145" t="s">
        <v>786</v>
      </c>
      <c r="L86" s="145" t="s">
        <v>105</v>
      </c>
      <c r="M86" s="148" t="s">
        <v>115</v>
      </c>
      <c r="N86" s="148" t="s">
        <v>116</v>
      </c>
      <c r="O86" s="148">
        <v>1.0</v>
      </c>
      <c r="P86" s="145" t="s">
        <v>787</v>
      </c>
      <c r="Q86" s="149" t="s">
        <v>788</v>
      </c>
      <c r="R86" s="149" t="s">
        <v>789</v>
      </c>
      <c r="S86" s="149" t="s">
        <v>790</v>
      </c>
      <c r="T86" s="148" t="s">
        <v>115</v>
      </c>
      <c r="U86" s="148" t="s">
        <v>116</v>
      </c>
      <c r="V86" s="148">
        <v>1.0</v>
      </c>
      <c r="W86" s="149" t="s">
        <v>791</v>
      </c>
      <c r="X86" s="145" t="s">
        <v>19</v>
      </c>
      <c r="Y86" s="145" t="s">
        <v>66</v>
      </c>
    </row>
    <row r="87" ht="70.5" hidden="1" customHeight="1">
      <c r="A87" s="144" t="s">
        <v>792</v>
      </c>
      <c r="B87" s="145" t="s">
        <v>793</v>
      </c>
      <c r="C87" s="150" t="s">
        <v>794</v>
      </c>
      <c r="D87" s="145" t="s">
        <v>795</v>
      </c>
      <c r="E87" s="115" t="s">
        <v>105</v>
      </c>
      <c r="F87" s="152" t="s">
        <v>105</v>
      </c>
      <c r="G87" s="152" t="s">
        <v>105</v>
      </c>
      <c r="H87" s="152" t="s">
        <v>105</v>
      </c>
      <c r="I87" s="147">
        <v>45490.59861111111</v>
      </c>
      <c r="J87" s="145" t="s">
        <v>105</v>
      </c>
      <c r="K87" s="145" t="s">
        <v>105</v>
      </c>
      <c r="L87" s="145" t="s">
        <v>105</v>
      </c>
      <c r="M87" s="148" t="s">
        <v>105</v>
      </c>
      <c r="N87" s="148" t="s">
        <v>105</v>
      </c>
      <c r="O87" s="148" t="s">
        <v>105</v>
      </c>
      <c r="P87" s="145" t="s">
        <v>105</v>
      </c>
      <c r="Q87" s="149" t="s">
        <v>105</v>
      </c>
      <c r="R87" s="149" t="s">
        <v>105</v>
      </c>
      <c r="S87" s="149" t="s">
        <v>105</v>
      </c>
      <c r="T87" s="148" t="s">
        <v>105</v>
      </c>
      <c r="U87" s="148" t="s">
        <v>105</v>
      </c>
      <c r="V87" s="148" t="s">
        <v>105</v>
      </c>
      <c r="W87" s="149" t="s">
        <v>105</v>
      </c>
      <c r="X87" s="145" t="s">
        <v>22</v>
      </c>
      <c r="Y87" s="145" t="s">
        <v>66</v>
      </c>
    </row>
    <row r="88" ht="70.5" customHeight="1">
      <c r="A88" s="144" t="s">
        <v>796</v>
      </c>
      <c r="B88" s="145" t="s">
        <v>498</v>
      </c>
      <c r="C88" s="145" t="s">
        <v>797</v>
      </c>
      <c r="D88" s="150" t="s">
        <v>798</v>
      </c>
      <c r="E88" s="115" t="s">
        <v>105</v>
      </c>
      <c r="F88" s="152" t="s">
        <v>105</v>
      </c>
      <c r="G88" s="152" t="s">
        <v>105</v>
      </c>
      <c r="H88" s="152" t="s">
        <v>105</v>
      </c>
      <c r="I88" s="147">
        <v>45499.39027777778</v>
      </c>
      <c r="J88" s="145" t="s">
        <v>105</v>
      </c>
      <c r="K88" s="145" t="s">
        <v>105</v>
      </c>
      <c r="L88" s="145" t="s">
        <v>105</v>
      </c>
      <c r="M88" s="148" t="s">
        <v>102</v>
      </c>
      <c r="N88" s="136" t="s">
        <v>383</v>
      </c>
      <c r="O88" s="148">
        <v>3.0</v>
      </c>
      <c r="P88" s="145" t="s">
        <v>105</v>
      </c>
      <c r="Q88" s="149" t="s">
        <v>799</v>
      </c>
      <c r="R88" s="149" t="s">
        <v>800</v>
      </c>
      <c r="S88" s="149" t="s">
        <v>801</v>
      </c>
      <c r="T88" s="148" t="s">
        <v>102</v>
      </c>
      <c r="U88" s="148" t="s">
        <v>116</v>
      </c>
      <c r="V88" s="148">
        <v>2.0</v>
      </c>
      <c r="W88" s="149" t="s">
        <v>105</v>
      </c>
      <c r="X88" s="145" t="s">
        <v>19</v>
      </c>
      <c r="Y88" s="145" t="s">
        <v>66</v>
      </c>
    </row>
    <row r="89" ht="70.5" customHeight="1">
      <c r="A89" s="144" t="s">
        <v>802</v>
      </c>
      <c r="B89" s="145" t="s">
        <v>803</v>
      </c>
      <c r="C89" s="145" t="s">
        <v>804</v>
      </c>
      <c r="D89" s="146" t="s">
        <v>805</v>
      </c>
      <c r="E89" s="115" t="s">
        <v>105</v>
      </c>
      <c r="F89" s="152" t="s">
        <v>105</v>
      </c>
      <c r="G89" s="152" t="s">
        <v>105</v>
      </c>
      <c r="H89" s="152" t="s">
        <v>105</v>
      </c>
      <c r="I89" s="151">
        <v>45512.4125</v>
      </c>
      <c r="J89" s="145" t="s">
        <v>806</v>
      </c>
      <c r="K89" s="145" t="s">
        <v>807</v>
      </c>
      <c r="L89" s="145" t="s">
        <v>808</v>
      </c>
      <c r="M89" s="148" t="s">
        <v>115</v>
      </c>
      <c r="N89" s="148" t="s">
        <v>103</v>
      </c>
      <c r="O89" s="148">
        <v>1.0</v>
      </c>
      <c r="P89" s="145" t="s">
        <v>809</v>
      </c>
      <c r="Q89" s="149" t="s">
        <v>810</v>
      </c>
      <c r="R89" s="149" t="s">
        <v>811</v>
      </c>
      <c r="S89" s="149" t="s">
        <v>746</v>
      </c>
      <c r="T89" s="148" t="s">
        <v>115</v>
      </c>
      <c r="U89" s="148" t="s">
        <v>103</v>
      </c>
      <c r="V89" s="154">
        <v>1.0</v>
      </c>
      <c r="W89" s="149" t="s">
        <v>812</v>
      </c>
      <c r="X89" s="145" t="s">
        <v>20</v>
      </c>
      <c r="Y89" s="145" t="s">
        <v>66</v>
      </c>
    </row>
    <row r="90" ht="70.5" customHeight="1">
      <c r="A90" s="144" t="s">
        <v>813</v>
      </c>
      <c r="B90" s="145" t="s">
        <v>814</v>
      </c>
      <c r="C90" s="145" t="s">
        <v>815</v>
      </c>
      <c r="D90" s="146" t="s">
        <v>816</v>
      </c>
      <c r="E90" s="115" t="s">
        <v>817</v>
      </c>
      <c r="F90" s="147" t="s">
        <v>818</v>
      </c>
      <c r="G90" s="147" t="s">
        <v>819</v>
      </c>
      <c r="H90" s="147" t="s">
        <v>820</v>
      </c>
      <c r="I90" s="147">
        <v>45517.39861111111</v>
      </c>
      <c r="J90" s="145" t="s">
        <v>105</v>
      </c>
      <c r="K90" s="145" t="s">
        <v>105</v>
      </c>
      <c r="L90" s="145" t="s">
        <v>105</v>
      </c>
      <c r="M90" s="148" t="s">
        <v>115</v>
      </c>
      <c r="N90" s="148" t="s">
        <v>116</v>
      </c>
      <c r="O90" s="148">
        <v>1.0</v>
      </c>
      <c r="P90" s="145" t="s">
        <v>821</v>
      </c>
      <c r="Q90" s="149" t="s">
        <v>822</v>
      </c>
      <c r="R90" s="149" t="s">
        <v>823</v>
      </c>
      <c r="S90" s="149" t="s">
        <v>824</v>
      </c>
      <c r="T90" s="148" t="s">
        <v>115</v>
      </c>
      <c r="U90" s="148" t="s">
        <v>116</v>
      </c>
      <c r="V90" s="148">
        <v>1.0</v>
      </c>
      <c r="W90" s="149" t="s">
        <v>825</v>
      </c>
      <c r="X90" s="145" t="s">
        <v>20</v>
      </c>
      <c r="Y90" s="145" t="s">
        <v>66</v>
      </c>
    </row>
    <row r="91" ht="70.5" customHeight="1">
      <c r="A91" s="144" t="s">
        <v>826</v>
      </c>
      <c r="B91" s="145" t="s">
        <v>827</v>
      </c>
      <c r="C91" s="145" t="s">
        <v>828</v>
      </c>
      <c r="D91" s="146" t="s">
        <v>829</v>
      </c>
      <c r="E91" s="115" t="s">
        <v>830</v>
      </c>
      <c r="F91" s="147" t="s">
        <v>831</v>
      </c>
      <c r="G91" s="147" t="s">
        <v>832</v>
      </c>
      <c r="H91" s="147" t="s">
        <v>833</v>
      </c>
      <c r="I91" s="147">
        <v>45517.43680555555</v>
      </c>
      <c r="J91" s="145" t="s">
        <v>105</v>
      </c>
      <c r="K91" s="145" t="s">
        <v>105</v>
      </c>
      <c r="L91" s="145" t="s">
        <v>105</v>
      </c>
      <c r="M91" s="148" t="s">
        <v>128</v>
      </c>
      <c r="N91" s="148" t="s">
        <v>103</v>
      </c>
      <c r="O91" s="148">
        <v>1.0</v>
      </c>
      <c r="P91" s="145" t="s">
        <v>834</v>
      </c>
      <c r="Q91" s="149" t="s">
        <v>835</v>
      </c>
      <c r="R91" s="149" t="s">
        <v>836</v>
      </c>
      <c r="S91" s="149" t="s">
        <v>837</v>
      </c>
      <c r="T91" s="148" t="s">
        <v>128</v>
      </c>
      <c r="U91" s="148" t="s">
        <v>103</v>
      </c>
      <c r="V91" s="148">
        <v>2.0</v>
      </c>
      <c r="W91" s="149" t="s">
        <v>838</v>
      </c>
      <c r="X91" s="145" t="s">
        <v>19</v>
      </c>
      <c r="Y91" s="145" t="s">
        <v>66</v>
      </c>
    </row>
    <row r="92" ht="70.5" customHeight="1">
      <c r="A92" s="144" t="s">
        <v>839</v>
      </c>
      <c r="B92" s="145" t="s">
        <v>840</v>
      </c>
      <c r="C92" s="145" t="s">
        <v>840</v>
      </c>
      <c r="D92" s="145" t="s">
        <v>841</v>
      </c>
      <c r="E92" s="115" t="s">
        <v>842</v>
      </c>
      <c r="F92" s="147" t="s">
        <v>843</v>
      </c>
      <c r="G92" s="147" t="s">
        <v>844</v>
      </c>
      <c r="H92" s="147" t="s">
        <v>845</v>
      </c>
      <c r="I92" s="147">
        <v>45524.39861111111</v>
      </c>
      <c r="J92" s="145" t="s">
        <v>846</v>
      </c>
      <c r="K92" s="145" t="s">
        <v>847</v>
      </c>
      <c r="L92" s="145" t="s">
        <v>105</v>
      </c>
      <c r="M92" s="148" t="s">
        <v>115</v>
      </c>
      <c r="N92" s="148" t="s">
        <v>116</v>
      </c>
      <c r="O92" s="148">
        <v>1.0</v>
      </c>
      <c r="P92" s="145" t="s">
        <v>848</v>
      </c>
      <c r="Q92" s="149" t="s">
        <v>849</v>
      </c>
      <c r="R92" s="149" t="s">
        <v>850</v>
      </c>
      <c r="S92" s="149" t="s">
        <v>851</v>
      </c>
      <c r="T92" s="148" t="s">
        <v>115</v>
      </c>
      <c r="U92" s="148" t="s">
        <v>116</v>
      </c>
      <c r="V92" s="148">
        <v>1.0</v>
      </c>
      <c r="W92" s="149" t="s">
        <v>852</v>
      </c>
      <c r="X92" s="145" t="s">
        <v>19</v>
      </c>
      <c r="Y92" s="145" t="s">
        <v>66</v>
      </c>
    </row>
    <row r="93" ht="70.5" customHeight="1">
      <c r="A93" s="144" t="s">
        <v>853</v>
      </c>
      <c r="B93" s="145" t="s">
        <v>854</v>
      </c>
      <c r="C93" s="145" t="s">
        <v>855</v>
      </c>
      <c r="D93" s="146" t="s">
        <v>856</v>
      </c>
      <c r="E93" s="115" t="s">
        <v>105</v>
      </c>
      <c r="F93" s="152" t="s">
        <v>105</v>
      </c>
      <c r="G93" s="152" t="s">
        <v>105</v>
      </c>
      <c r="H93" s="152" t="s">
        <v>105</v>
      </c>
      <c r="I93" s="147">
        <v>45524.455555555556</v>
      </c>
      <c r="J93" s="145" t="s">
        <v>105</v>
      </c>
      <c r="K93" s="145" t="s">
        <v>105</v>
      </c>
      <c r="L93" s="145" t="s">
        <v>105</v>
      </c>
      <c r="M93" s="148" t="s">
        <v>115</v>
      </c>
      <c r="N93" s="148" t="s">
        <v>116</v>
      </c>
      <c r="O93" s="148">
        <v>1.0</v>
      </c>
      <c r="P93" s="145" t="s">
        <v>105</v>
      </c>
      <c r="Q93" s="149" t="s">
        <v>857</v>
      </c>
      <c r="R93" s="149" t="s">
        <v>858</v>
      </c>
      <c r="S93" s="149" t="s">
        <v>859</v>
      </c>
      <c r="T93" s="148" t="s">
        <v>115</v>
      </c>
      <c r="U93" s="148" t="s">
        <v>116</v>
      </c>
      <c r="V93" s="148">
        <v>1.0</v>
      </c>
      <c r="W93" s="149" t="s">
        <v>860</v>
      </c>
      <c r="X93" s="145" t="s">
        <v>19</v>
      </c>
      <c r="Y93" s="145" t="s">
        <v>66</v>
      </c>
    </row>
    <row r="94" ht="70.5" customHeight="1">
      <c r="A94" s="144" t="s">
        <v>861</v>
      </c>
      <c r="B94" s="145" t="s">
        <v>862</v>
      </c>
      <c r="C94" s="145" t="s">
        <v>863</v>
      </c>
      <c r="D94" s="145" t="s">
        <v>864</v>
      </c>
      <c r="E94" s="115" t="s">
        <v>105</v>
      </c>
      <c r="F94" s="152" t="s">
        <v>105</v>
      </c>
      <c r="G94" s="152" t="s">
        <v>105</v>
      </c>
      <c r="H94" s="152" t="s">
        <v>105</v>
      </c>
      <c r="I94" s="147">
        <v>45524.54236111111</v>
      </c>
      <c r="J94" s="145" t="s">
        <v>865</v>
      </c>
      <c r="K94" s="145" t="s">
        <v>866</v>
      </c>
      <c r="L94" s="145" t="s">
        <v>105</v>
      </c>
      <c r="M94" s="148" t="s">
        <v>115</v>
      </c>
      <c r="N94" s="148" t="s">
        <v>116</v>
      </c>
      <c r="O94" s="148">
        <v>1.0</v>
      </c>
      <c r="P94" s="145" t="s">
        <v>867</v>
      </c>
      <c r="Q94" s="149" t="s">
        <v>868</v>
      </c>
      <c r="R94" s="149" t="s">
        <v>869</v>
      </c>
      <c r="S94" s="149" t="s">
        <v>870</v>
      </c>
      <c r="T94" s="148" t="s">
        <v>115</v>
      </c>
      <c r="U94" s="148" t="s">
        <v>116</v>
      </c>
      <c r="V94" s="148">
        <v>1.0</v>
      </c>
      <c r="W94" s="149" t="s">
        <v>871</v>
      </c>
      <c r="X94" s="145" t="s">
        <v>19</v>
      </c>
      <c r="Y94" s="145" t="s">
        <v>66</v>
      </c>
    </row>
    <row r="95" ht="70.5" customHeight="1">
      <c r="A95" s="144" t="s">
        <v>872</v>
      </c>
      <c r="B95" s="145" t="s">
        <v>873</v>
      </c>
      <c r="C95" s="145" t="s">
        <v>874</v>
      </c>
      <c r="D95" s="145" t="s">
        <v>875</v>
      </c>
      <c r="E95" s="115" t="s">
        <v>105</v>
      </c>
      <c r="F95" s="152" t="s">
        <v>105</v>
      </c>
      <c r="G95" s="152" t="s">
        <v>105</v>
      </c>
      <c r="H95" s="152" t="s">
        <v>105</v>
      </c>
      <c r="I95" s="147">
        <v>45558.478472222225</v>
      </c>
      <c r="J95" s="145" t="s">
        <v>105</v>
      </c>
      <c r="K95" s="145" t="s">
        <v>105</v>
      </c>
      <c r="L95" s="145" t="s">
        <v>105</v>
      </c>
      <c r="M95" s="148" t="s">
        <v>115</v>
      </c>
      <c r="N95" s="148" t="s">
        <v>116</v>
      </c>
      <c r="O95" s="148">
        <v>1.0</v>
      </c>
      <c r="P95" s="145" t="s">
        <v>876</v>
      </c>
      <c r="Q95" s="149" t="s">
        <v>877</v>
      </c>
      <c r="R95" s="149" t="s">
        <v>878</v>
      </c>
      <c r="S95" s="149" t="s">
        <v>879</v>
      </c>
      <c r="T95" s="148" t="s">
        <v>115</v>
      </c>
      <c r="U95" s="148" t="s">
        <v>116</v>
      </c>
      <c r="V95" s="148">
        <v>1.0</v>
      </c>
      <c r="W95" s="149" t="s">
        <v>880</v>
      </c>
      <c r="X95" s="145" t="s">
        <v>20</v>
      </c>
      <c r="Y95" s="145" t="s">
        <v>66</v>
      </c>
    </row>
    <row r="96" ht="70.5" hidden="1" customHeight="1">
      <c r="A96" s="144" t="s">
        <v>881</v>
      </c>
      <c r="B96" s="145" t="s">
        <v>882</v>
      </c>
      <c r="C96" s="145" t="s">
        <v>883</v>
      </c>
      <c r="D96" s="145" t="s">
        <v>884</v>
      </c>
      <c r="E96" s="115" t="s">
        <v>105</v>
      </c>
      <c r="F96" s="152" t="s">
        <v>105</v>
      </c>
      <c r="G96" s="152" t="s">
        <v>105</v>
      </c>
      <c r="H96" s="152" t="s">
        <v>105</v>
      </c>
      <c r="I96" s="147">
        <v>45558.64375</v>
      </c>
      <c r="J96" s="145" t="s">
        <v>885</v>
      </c>
      <c r="K96" s="145" t="s">
        <v>886</v>
      </c>
      <c r="L96" s="145" t="s">
        <v>887</v>
      </c>
      <c r="M96" s="148" t="s">
        <v>115</v>
      </c>
      <c r="N96" s="148" t="s">
        <v>116</v>
      </c>
      <c r="O96" s="148">
        <v>1.0</v>
      </c>
      <c r="P96" s="145" t="s">
        <v>888</v>
      </c>
      <c r="Q96" s="149" t="s">
        <v>889</v>
      </c>
      <c r="R96" s="149" t="s">
        <v>890</v>
      </c>
      <c r="S96" s="149" t="s">
        <v>891</v>
      </c>
      <c r="T96" s="148" t="s">
        <v>115</v>
      </c>
      <c r="U96" s="148" t="s">
        <v>116</v>
      </c>
      <c r="V96" s="148">
        <v>1.0</v>
      </c>
      <c r="W96" s="149" t="s">
        <v>892</v>
      </c>
      <c r="X96" s="145" t="s">
        <v>22</v>
      </c>
      <c r="Y96" s="145" t="s">
        <v>66</v>
      </c>
    </row>
    <row r="97" ht="70.5" customHeight="1">
      <c r="A97" s="144" t="s">
        <v>893</v>
      </c>
      <c r="B97" s="145" t="s">
        <v>894</v>
      </c>
      <c r="C97" s="145" t="s">
        <v>895</v>
      </c>
      <c r="D97" s="146" t="s">
        <v>896</v>
      </c>
      <c r="E97" s="115" t="s">
        <v>897</v>
      </c>
      <c r="F97" s="147" t="s">
        <v>898</v>
      </c>
      <c r="G97" s="147" t="s">
        <v>899</v>
      </c>
      <c r="H97" s="147" t="s">
        <v>900</v>
      </c>
      <c r="I97" s="151">
        <v>45567.36875</v>
      </c>
      <c r="J97" s="145" t="s">
        <v>901</v>
      </c>
      <c r="K97" s="145" t="s">
        <v>902</v>
      </c>
      <c r="L97" s="145" t="s">
        <v>105</v>
      </c>
      <c r="M97" s="148" t="s">
        <v>115</v>
      </c>
      <c r="N97" s="148" t="s">
        <v>116</v>
      </c>
      <c r="O97" s="148">
        <v>1.0</v>
      </c>
      <c r="P97" s="145" t="s">
        <v>903</v>
      </c>
      <c r="Q97" s="149" t="s">
        <v>904</v>
      </c>
      <c r="R97" s="149" t="s">
        <v>905</v>
      </c>
      <c r="S97" s="149" t="s">
        <v>906</v>
      </c>
      <c r="T97" s="148" t="s">
        <v>115</v>
      </c>
      <c r="U97" s="148" t="s">
        <v>116</v>
      </c>
      <c r="V97" s="148">
        <v>1.0</v>
      </c>
      <c r="W97" s="149" t="s">
        <v>907</v>
      </c>
      <c r="X97" s="145" t="s">
        <v>19</v>
      </c>
      <c r="Y97" s="145" t="s">
        <v>66</v>
      </c>
    </row>
    <row r="98" ht="70.5" customHeight="1">
      <c r="A98" s="144" t="s">
        <v>908</v>
      </c>
      <c r="B98" s="145" t="s">
        <v>909</v>
      </c>
      <c r="C98" s="150" t="s">
        <v>910</v>
      </c>
      <c r="D98" s="145" t="s">
        <v>911</v>
      </c>
      <c r="E98" s="115" t="s">
        <v>912</v>
      </c>
      <c r="F98" s="147" t="s">
        <v>913</v>
      </c>
      <c r="G98" s="147" t="s">
        <v>914</v>
      </c>
      <c r="H98" s="147" t="s">
        <v>915</v>
      </c>
      <c r="I98" s="147">
        <v>45594.381944444445</v>
      </c>
      <c r="J98" s="145" t="s">
        <v>916</v>
      </c>
      <c r="K98" s="145" t="s">
        <v>105</v>
      </c>
      <c r="L98" s="145" t="s">
        <v>105</v>
      </c>
      <c r="M98" s="148" t="s">
        <v>128</v>
      </c>
      <c r="N98" s="148" t="s">
        <v>103</v>
      </c>
      <c r="O98" s="148">
        <v>2.0</v>
      </c>
      <c r="P98" s="145" t="s">
        <v>917</v>
      </c>
      <c r="Q98" s="149" t="s">
        <v>918</v>
      </c>
      <c r="R98" s="149" t="s">
        <v>919</v>
      </c>
      <c r="S98" s="149" t="s">
        <v>920</v>
      </c>
      <c r="T98" s="148" t="s">
        <v>128</v>
      </c>
      <c r="U98" s="148" t="s">
        <v>116</v>
      </c>
      <c r="V98" s="148">
        <v>1.0</v>
      </c>
      <c r="W98" s="149" t="s">
        <v>921</v>
      </c>
      <c r="X98" s="145" t="s">
        <v>19</v>
      </c>
      <c r="Y98" s="145" t="s">
        <v>66</v>
      </c>
    </row>
    <row r="99" ht="70.5" customHeight="1">
      <c r="A99" s="144" t="s">
        <v>922</v>
      </c>
      <c r="B99" s="145" t="s">
        <v>923</v>
      </c>
      <c r="C99" s="145" t="s">
        <v>924</v>
      </c>
      <c r="D99" s="146" t="s">
        <v>925</v>
      </c>
      <c r="E99" s="115" t="s">
        <v>105</v>
      </c>
      <c r="F99" s="152" t="s">
        <v>105</v>
      </c>
      <c r="G99" s="152" t="s">
        <v>105</v>
      </c>
      <c r="H99" s="152" t="s">
        <v>105</v>
      </c>
      <c r="I99" s="147">
        <v>45621.385416666664</v>
      </c>
      <c r="J99" s="145" t="s">
        <v>926</v>
      </c>
      <c r="K99" s="145" t="s">
        <v>927</v>
      </c>
      <c r="L99" s="145" t="s">
        <v>105</v>
      </c>
      <c r="M99" s="148" t="s">
        <v>115</v>
      </c>
      <c r="N99" s="148" t="s">
        <v>116</v>
      </c>
      <c r="O99" s="148">
        <v>1.0</v>
      </c>
      <c r="P99" s="145" t="s">
        <v>928</v>
      </c>
      <c r="Q99" s="149" t="s">
        <v>929</v>
      </c>
      <c r="R99" s="149" t="s">
        <v>930</v>
      </c>
      <c r="S99" s="149" t="s">
        <v>105</v>
      </c>
      <c r="T99" s="148" t="s">
        <v>115</v>
      </c>
      <c r="U99" s="148" t="s">
        <v>103</v>
      </c>
      <c r="V99" s="148">
        <v>1.0</v>
      </c>
      <c r="W99" s="149" t="s">
        <v>931</v>
      </c>
      <c r="X99" s="145" t="s">
        <v>19</v>
      </c>
      <c r="Y99" s="145" t="s">
        <v>66</v>
      </c>
    </row>
    <row r="100" ht="70.5" hidden="1" customHeight="1">
      <c r="A100" s="144" t="s">
        <v>932</v>
      </c>
      <c r="B100" s="145" t="s">
        <v>933</v>
      </c>
      <c r="C100" s="150" t="s">
        <v>934</v>
      </c>
      <c r="D100" s="145" t="s">
        <v>935</v>
      </c>
      <c r="E100" s="115" t="s">
        <v>105</v>
      </c>
      <c r="F100" s="152" t="s">
        <v>105</v>
      </c>
      <c r="G100" s="152" t="s">
        <v>105</v>
      </c>
      <c r="H100" s="152" t="s">
        <v>105</v>
      </c>
      <c r="I100" s="151">
        <v>45666.464583333334</v>
      </c>
      <c r="J100" s="145" t="s">
        <v>936</v>
      </c>
      <c r="K100" s="145" t="s">
        <v>937</v>
      </c>
      <c r="L100" s="145" t="s">
        <v>938</v>
      </c>
      <c r="M100" s="148" t="s">
        <v>115</v>
      </c>
      <c r="N100" s="148" t="s">
        <v>116</v>
      </c>
      <c r="O100" s="148">
        <v>1.0</v>
      </c>
      <c r="P100" s="145" t="s">
        <v>105</v>
      </c>
      <c r="Q100" s="149" t="s">
        <v>939</v>
      </c>
      <c r="R100" s="149" t="s">
        <v>940</v>
      </c>
      <c r="S100" s="149" t="s">
        <v>941</v>
      </c>
      <c r="T100" s="148" t="s">
        <v>115</v>
      </c>
      <c r="U100" s="148" t="s">
        <v>116</v>
      </c>
      <c r="V100" s="148">
        <v>1.0</v>
      </c>
      <c r="W100" s="149" t="s">
        <v>105</v>
      </c>
      <c r="X100" s="145" t="s">
        <v>22</v>
      </c>
      <c r="Y100" s="145" t="s">
        <v>66</v>
      </c>
    </row>
    <row r="101" ht="70.5" customHeight="1">
      <c r="A101" s="144" t="s">
        <v>955</v>
      </c>
      <c r="B101" s="145" t="s">
        <v>956</v>
      </c>
      <c r="C101" s="145" t="s">
        <v>956</v>
      </c>
      <c r="D101" s="145" t="s">
        <v>957</v>
      </c>
      <c r="E101" s="115" t="s">
        <v>105</v>
      </c>
      <c r="F101" s="152" t="s">
        <v>105</v>
      </c>
      <c r="G101" s="152" t="s">
        <v>105</v>
      </c>
      <c r="H101" s="152" t="s">
        <v>105</v>
      </c>
      <c r="I101" s="155">
        <v>45715.60972222222</v>
      </c>
      <c r="J101" s="145" t="s">
        <v>105</v>
      </c>
      <c r="K101" s="145" t="s">
        <v>105</v>
      </c>
      <c r="L101" s="145" t="s">
        <v>105</v>
      </c>
      <c r="M101" s="148" t="s">
        <v>105</v>
      </c>
      <c r="N101" s="148" t="s">
        <v>105</v>
      </c>
      <c r="O101" s="148" t="s">
        <v>105</v>
      </c>
      <c r="P101" s="145" t="s">
        <v>105</v>
      </c>
      <c r="Q101" s="149" t="s">
        <v>105</v>
      </c>
      <c r="R101" s="149" t="s">
        <v>105</v>
      </c>
      <c r="S101" s="149" t="s">
        <v>105</v>
      </c>
      <c r="T101" s="148" t="s">
        <v>105</v>
      </c>
      <c r="U101" s="148" t="s">
        <v>105</v>
      </c>
      <c r="V101" s="148" t="s">
        <v>105</v>
      </c>
      <c r="W101" s="149" t="s">
        <v>105</v>
      </c>
      <c r="X101" s="145" t="s">
        <v>20</v>
      </c>
      <c r="Y101" s="145" t="s">
        <v>66</v>
      </c>
    </row>
    <row r="102" ht="70.5" hidden="1" customHeight="1">
      <c r="A102" s="144" t="s">
        <v>958</v>
      </c>
      <c r="B102" s="145" t="s">
        <v>959</v>
      </c>
      <c r="C102" s="145" t="s">
        <v>960</v>
      </c>
      <c r="D102" s="145" t="s">
        <v>961</v>
      </c>
      <c r="E102" s="115" t="s">
        <v>105</v>
      </c>
      <c r="F102" s="152" t="s">
        <v>105</v>
      </c>
      <c r="G102" s="152" t="s">
        <v>105</v>
      </c>
      <c r="H102" s="152" t="s">
        <v>105</v>
      </c>
      <c r="I102" s="155">
        <v>45716.59027777778</v>
      </c>
      <c r="J102" s="145" t="s">
        <v>962</v>
      </c>
      <c r="K102" s="145" t="s">
        <v>963</v>
      </c>
      <c r="L102" s="145" t="s">
        <v>105</v>
      </c>
      <c r="M102" s="148" t="s">
        <v>115</v>
      </c>
      <c r="N102" s="148" t="s">
        <v>116</v>
      </c>
      <c r="O102" s="148">
        <v>1.0</v>
      </c>
      <c r="P102" s="145" t="s">
        <v>1596</v>
      </c>
      <c r="Q102" s="149" t="s">
        <v>964</v>
      </c>
      <c r="R102" s="149" t="s">
        <v>155</v>
      </c>
      <c r="S102" s="149" t="s">
        <v>105</v>
      </c>
      <c r="T102" s="148" t="s">
        <v>115</v>
      </c>
      <c r="U102" s="148" t="s">
        <v>116</v>
      </c>
      <c r="V102" s="148">
        <v>1.0</v>
      </c>
      <c r="W102" s="149" t="s">
        <v>1596</v>
      </c>
      <c r="X102" s="145" t="s">
        <v>22</v>
      </c>
      <c r="Y102" s="145" t="s">
        <v>66</v>
      </c>
    </row>
    <row r="103" ht="70.5" hidden="1" customHeight="1">
      <c r="A103" s="144" t="s">
        <v>965</v>
      </c>
      <c r="B103" s="145" t="s">
        <v>966</v>
      </c>
      <c r="C103" s="145" t="s">
        <v>967</v>
      </c>
      <c r="D103" s="145" t="s">
        <v>968</v>
      </c>
      <c r="E103" s="115" t="s">
        <v>105</v>
      </c>
      <c r="F103" s="152" t="s">
        <v>105</v>
      </c>
      <c r="G103" s="152" t="s">
        <v>105</v>
      </c>
      <c r="H103" s="152" t="s">
        <v>105</v>
      </c>
      <c r="I103" s="156">
        <v>45719.493055555555</v>
      </c>
      <c r="J103" s="145" t="s">
        <v>105</v>
      </c>
      <c r="K103" s="145" t="s">
        <v>105</v>
      </c>
      <c r="L103" s="145" t="s">
        <v>105</v>
      </c>
      <c r="M103" s="148" t="s">
        <v>115</v>
      </c>
      <c r="N103" s="148" t="s">
        <v>116</v>
      </c>
      <c r="O103" s="148">
        <v>1.0</v>
      </c>
      <c r="P103" s="145" t="s">
        <v>1596</v>
      </c>
      <c r="Q103" s="149" t="s">
        <v>969</v>
      </c>
      <c r="R103" s="149" t="s">
        <v>155</v>
      </c>
      <c r="S103" s="149" t="s">
        <v>105</v>
      </c>
      <c r="T103" s="148" t="s">
        <v>115</v>
      </c>
      <c r="U103" s="148" t="s">
        <v>116</v>
      </c>
      <c r="V103" s="148">
        <v>1.0</v>
      </c>
      <c r="W103" s="149" t="s">
        <v>1596</v>
      </c>
      <c r="X103" s="145" t="s">
        <v>22</v>
      </c>
      <c r="Y103" s="145" t="s">
        <v>66</v>
      </c>
    </row>
    <row r="104" ht="70.5" customHeight="1">
      <c r="A104" s="144" t="s">
        <v>942</v>
      </c>
      <c r="B104" s="145" t="s">
        <v>943</v>
      </c>
      <c r="C104" s="145" t="s">
        <v>944</v>
      </c>
      <c r="D104" s="145" t="s">
        <v>945</v>
      </c>
      <c r="E104" s="115" t="s">
        <v>946</v>
      </c>
      <c r="F104" s="147" t="s">
        <v>947</v>
      </c>
      <c r="G104" s="147" t="s">
        <v>948</v>
      </c>
      <c r="H104" s="152" t="s">
        <v>949</v>
      </c>
      <c r="I104" s="147">
        <v>45673.45277777778</v>
      </c>
      <c r="J104" s="145" t="s">
        <v>950</v>
      </c>
      <c r="K104" s="145" t="s">
        <v>105</v>
      </c>
      <c r="L104" s="145" t="s">
        <v>105</v>
      </c>
      <c r="M104" s="148" t="s">
        <v>128</v>
      </c>
      <c r="N104" s="136" t="s">
        <v>383</v>
      </c>
      <c r="O104" s="148">
        <v>2.0</v>
      </c>
      <c r="P104" s="145" t="s">
        <v>951</v>
      </c>
      <c r="Q104" s="149" t="s">
        <v>105</v>
      </c>
      <c r="R104" s="149" t="s">
        <v>952</v>
      </c>
      <c r="S104" s="149" t="s">
        <v>953</v>
      </c>
      <c r="T104" s="148" t="s">
        <v>128</v>
      </c>
      <c r="U104" s="148" t="s">
        <v>116</v>
      </c>
      <c r="V104" s="148">
        <v>1.0</v>
      </c>
      <c r="W104" s="149" t="s">
        <v>954</v>
      </c>
      <c r="X104" s="145" t="s">
        <v>19</v>
      </c>
      <c r="Y104" s="145" t="s">
        <v>66</v>
      </c>
    </row>
    <row r="105" ht="70.5" customHeight="1">
      <c r="A105" s="144" t="s">
        <v>970</v>
      </c>
      <c r="B105" s="145" t="s">
        <v>971</v>
      </c>
      <c r="C105" s="145" t="s">
        <v>972</v>
      </c>
      <c r="D105" s="145" t="s">
        <v>973</v>
      </c>
      <c r="E105" s="115" t="s">
        <v>974</v>
      </c>
      <c r="F105" s="147" t="s">
        <v>975</v>
      </c>
      <c r="G105" s="147" t="s">
        <v>976</v>
      </c>
      <c r="H105" s="152" t="s">
        <v>977</v>
      </c>
      <c r="I105" s="155">
        <v>45727.46111111111</v>
      </c>
      <c r="J105" s="145" t="s">
        <v>105</v>
      </c>
      <c r="K105" s="145" t="s">
        <v>105</v>
      </c>
      <c r="L105" s="145" t="s">
        <v>105</v>
      </c>
      <c r="M105" s="148" t="s">
        <v>128</v>
      </c>
      <c r="N105" s="136" t="s">
        <v>383</v>
      </c>
      <c r="O105" s="148">
        <v>2.0</v>
      </c>
      <c r="P105" s="145" t="s">
        <v>978</v>
      </c>
      <c r="Q105" s="149" t="s">
        <v>979</v>
      </c>
      <c r="R105" s="149" t="s">
        <v>980</v>
      </c>
      <c r="S105" s="149" t="s">
        <v>981</v>
      </c>
      <c r="T105" s="148" t="s">
        <v>128</v>
      </c>
      <c r="U105" s="148" t="s">
        <v>116</v>
      </c>
      <c r="V105" s="148">
        <v>1.0</v>
      </c>
      <c r="W105" s="149" t="s">
        <v>982</v>
      </c>
      <c r="X105" s="157" t="s">
        <v>20</v>
      </c>
      <c r="Y105" s="145" t="s">
        <v>66</v>
      </c>
    </row>
    <row r="106" ht="70.5" customHeight="1">
      <c r="A106" s="144" t="s">
        <v>983</v>
      </c>
      <c r="B106" s="145" t="s">
        <v>984</v>
      </c>
      <c r="C106" s="145" t="s">
        <v>984</v>
      </c>
      <c r="D106" s="145" t="s">
        <v>985</v>
      </c>
      <c r="E106" s="115" t="s">
        <v>105</v>
      </c>
      <c r="F106" s="152" t="s">
        <v>105</v>
      </c>
      <c r="G106" s="152" t="s">
        <v>105</v>
      </c>
      <c r="H106" s="152" t="s">
        <v>105</v>
      </c>
      <c r="I106" s="155">
        <v>45762.376388888886</v>
      </c>
      <c r="J106" s="145" t="s">
        <v>986</v>
      </c>
      <c r="K106" s="145" t="s">
        <v>987</v>
      </c>
      <c r="L106" s="145" t="s">
        <v>988</v>
      </c>
      <c r="M106" s="148" t="s">
        <v>115</v>
      </c>
      <c r="N106" s="148" t="s">
        <v>116</v>
      </c>
      <c r="O106" s="148">
        <v>1.0</v>
      </c>
      <c r="P106" s="145" t="s">
        <v>105</v>
      </c>
      <c r="Q106" s="149" t="s">
        <v>989</v>
      </c>
      <c r="R106" s="149" t="s">
        <v>990</v>
      </c>
      <c r="S106" s="149" t="s">
        <v>991</v>
      </c>
      <c r="T106" s="148" t="s">
        <v>115</v>
      </c>
      <c r="U106" s="148" t="s">
        <v>116</v>
      </c>
      <c r="V106" s="148">
        <v>1.0</v>
      </c>
      <c r="W106" s="149" t="s">
        <v>992</v>
      </c>
      <c r="X106" s="145" t="s">
        <v>19</v>
      </c>
      <c r="Y106" s="145" t="s">
        <v>647</v>
      </c>
    </row>
    <row r="107" ht="70.5" hidden="1" customHeight="1">
      <c r="A107" s="144" t="s">
        <v>993</v>
      </c>
      <c r="B107" s="145" t="s">
        <v>994</v>
      </c>
      <c r="C107" s="145" t="s">
        <v>994</v>
      </c>
      <c r="D107" s="145" t="s">
        <v>995</v>
      </c>
      <c r="E107" s="115" t="s">
        <v>105</v>
      </c>
      <c r="F107" s="152" t="s">
        <v>105</v>
      </c>
      <c r="G107" s="152" t="s">
        <v>105</v>
      </c>
      <c r="H107" s="152" t="s">
        <v>105</v>
      </c>
      <c r="I107" s="155">
        <v>45762.436111111114</v>
      </c>
      <c r="J107" s="145" t="s">
        <v>105</v>
      </c>
      <c r="K107" s="145" t="s">
        <v>105</v>
      </c>
      <c r="L107" s="145" t="s">
        <v>105</v>
      </c>
      <c r="M107" s="148" t="s">
        <v>115</v>
      </c>
      <c r="N107" s="148" t="s">
        <v>116</v>
      </c>
      <c r="O107" s="148">
        <v>1.0</v>
      </c>
      <c r="P107" s="145" t="s">
        <v>105</v>
      </c>
      <c r="Q107" s="149" t="s">
        <v>996</v>
      </c>
      <c r="R107" s="149" t="s">
        <v>980</v>
      </c>
      <c r="S107" s="149" t="s">
        <v>997</v>
      </c>
      <c r="T107" s="148" t="s">
        <v>115</v>
      </c>
      <c r="U107" s="148" t="s">
        <v>116</v>
      </c>
      <c r="V107" s="148">
        <v>1.0</v>
      </c>
      <c r="W107" s="149" t="s">
        <v>105</v>
      </c>
      <c r="X107" s="145" t="s">
        <v>22</v>
      </c>
      <c r="Y107" s="145" t="s">
        <v>66</v>
      </c>
    </row>
    <row r="108" ht="70.5" hidden="1" customHeight="1">
      <c r="A108" s="144" t="s">
        <v>1012</v>
      </c>
      <c r="B108" s="145" t="s">
        <v>1013</v>
      </c>
      <c r="C108" s="145" t="s">
        <v>1013</v>
      </c>
      <c r="D108" s="145" t="s">
        <v>1014</v>
      </c>
      <c r="E108" s="115" t="s">
        <v>105</v>
      </c>
      <c r="F108" s="152" t="s">
        <v>105</v>
      </c>
      <c r="G108" s="152" t="s">
        <v>105</v>
      </c>
      <c r="H108" s="152" t="s">
        <v>105</v>
      </c>
      <c r="I108" s="155">
        <v>45775.58541666667</v>
      </c>
      <c r="J108" s="145" t="s">
        <v>1015</v>
      </c>
      <c r="K108" s="145" t="s">
        <v>980</v>
      </c>
      <c r="L108" s="145" t="s">
        <v>105</v>
      </c>
      <c r="M108" s="148" t="s">
        <v>115</v>
      </c>
      <c r="N108" s="148" t="s">
        <v>116</v>
      </c>
      <c r="O108" s="148">
        <v>1.0</v>
      </c>
      <c r="P108" s="145" t="s">
        <v>105</v>
      </c>
      <c r="Q108" s="149" t="s">
        <v>1016</v>
      </c>
      <c r="R108" s="149" t="s">
        <v>1017</v>
      </c>
      <c r="S108" s="149" t="s">
        <v>1018</v>
      </c>
      <c r="T108" s="148" t="s">
        <v>115</v>
      </c>
      <c r="U108" s="148" t="s">
        <v>116</v>
      </c>
      <c r="V108" s="154">
        <v>1.0</v>
      </c>
      <c r="W108" s="149" t="s">
        <v>1019</v>
      </c>
      <c r="X108" s="145" t="s">
        <v>22</v>
      </c>
      <c r="Y108" s="145" t="s">
        <v>647</v>
      </c>
    </row>
    <row r="109" ht="70.5" customHeight="1">
      <c r="A109" s="144" t="s">
        <v>1020</v>
      </c>
      <c r="B109" s="145" t="s">
        <v>1021</v>
      </c>
      <c r="C109" s="145" t="s">
        <v>1022</v>
      </c>
      <c r="D109" s="145" t="s">
        <v>1023</v>
      </c>
      <c r="E109" s="115" t="s">
        <v>1024</v>
      </c>
      <c r="F109" s="152" t="s">
        <v>1025</v>
      </c>
      <c r="G109" s="147" t="s">
        <v>1026</v>
      </c>
      <c r="H109" s="147" t="s">
        <v>1027</v>
      </c>
      <c r="I109" s="155">
        <v>45775.614583333336</v>
      </c>
      <c r="J109" s="145" t="s">
        <v>1028</v>
      </c>
      <c r="K109" s="145" t="s">
        <v>1029</v>
      </c>
      <c r="L109" s="145" t="s">
        <v>1030</v>
      </c>
      <c r="M109" s="148" t="s">
        <v>128</v>
      </c>
      <c r="N109" s="148" t="s">
        <v>103</v>
      </c>
      <c r="O109" s="148">
        <v>2.0</v>
      </c>
      <c r="P109" s="145" t="s">
        <v>1031</v>
      </c>
      <c r="Q109" s="149" t="s">
        <v>1032</v>
      </c>
      <c r="R109" s="149" t="s">
        <v>990</v>
      </c>
      <c r="S109" s="149" t="s">
        <v>1033</v>
      </c>
      <c r="T109" s="148" t="s">
        <v>128</v>
      </c>
      <c r="U109" s="148" t="s">
        <v>116</v>
      </c>
      <c r="V109" s="148">
        <v>1.0</v>
      </c>
      <c r="W109" s="149" t="s">
        <v>1034</v>
      </c>
      <c r="X109" s="145" t="s">
        <v>19</v>
      </c>
      <c r="Y109" s="145" t="s">
        <v>66</v>
      </c>
    </row>
    <row r="110" ht="70.5" customHeight="1">
      <c r="A110" s="144" t="s">
        <v>1067</v>
      </c>
      <c r="B110" s="145" t="s">
        <v>971</v>
      </c>
      <c r="C110" s="145" t="s">
        <v>1068</v>
      </c>
      <c r="D110" s="145" t="s">
        <v>1069</v>
      </c>
      <c r="E110" s="115" t="s">
        <v>974</v>
      </c>
      <c r="F110" s="147" t="s">
        <v>1070</v>
      </c>
      <c r="G110" s="147" t="s">
        <v>976</v>
      </c>
      <c r="H110" s="152" t="s">
        <v>1071</v>
      </c>
      <c r="I110" s="155">
        <v>45818.57777777778</v>
      </c>
      <c r="J110" s="145" t="s">
        <v>105</v>
      </c>
      <c r="K110" s="145" t="s">
        <v>105</v>
      </c>
      <c r="L110" s="145" t="s">
        <v>105</v>
      </c>
      <c r="M110" s="148" t="s">
        <v>128</v>
      </c>
      <c r="N110" s="136" t="s">
        <v>383</v>
      </c>
      <c r="O110" s="148">
        <v>2.0</v>
      </c>
      <c r="P110" s="145" t="s">
        <v>978</v>
      </c>
      <c r="Q110" s="149" t="s">
        <v>979</v>
      </c>
      <c r="R110" s="149" t="s">
        <v>980</v>
      </c>
      <c r="S110" s="149" t="s">
        <v>981</v>
      </c>
      <c r="T110" s="148" t="s">
        <v>128</v>
      </c>
      <c r="U110" s="148" t="s">
        <v>116</v>
      </c>
      <c r="V110" s="148">
        <v>1.0</v>
      </c>
      <c r="W110" s="149" t="s">
        <v>982</v>
      </c>
      <c r="X110" s="157" t="s">
        <v>20</v>
      </c>
      <c r="Y110" s="145" t="s">
        <v>66</v>
      </c>
    </row>
    <row r="111" ht="70.5" customHeight="1">
      <c r="A111" s="144" t="s">
        <v>1072</v>
      </c>
      <c r="B111" s="145" t="s">
        <v>971</v>
      </c>
      <c r="C111" s="145" t="s">
        <v>1073</v>
      </c>
      <c r="D111" s="145" t="s">
        <v>1074</v>
      </c>
      <c r="E111" s="115" t="s">
        <v>974</v>
      </c>
      <c r="F111" s="147" t="s">
        <v>1075</v>
      </c>
      <c r="G111" s="147" t="s">
        <v>976</v>
      </c>
      <c r="H111" s="152" t="s">
        <v>1076</v>
      </c>
      <c r="I111" s="155">
        <v>45818.57777777778</v>
      </c>
      <c r="J111" s="145" t="s">
        <v>105</v>
      </c>
      <c r="K111" s="145" t="s">
        <v>105</v>
      </c>
      <c r="L111" s="145" t="s">
        <v>105</v>
      </c>
      <c r="M111" s="148" t="s">
        <v>128</v>
      </c>
      <c r="N111" s="136" t="s">
        <v>383</v>
      </c>
      <c r="O111" s="148">
        <v>2.0</v>
      </c>
      <c r="P111" s="145" t="s">
        <v>978</v>
      </c>
      <c r="Q111" s="149" t="s">
        <v>979</v>
      </c>
      <c r="R111" s="149" t="s">
        <v>980</v>
      </c>
      <c r="S111" s="149" t="s">
        <v>981</v>
      </c>
      <c r="T111" s="148" t="s">
        <v>128</v>
      </c>
      <c r="U111" s="148" t="s">
        <v>116</v>
      </c>
      <c r="V111" s="148">
        <v>1.0</v>
      </c>
      <c r="W111" s="149" t="s">
        <v>982</v>
      </c>
      <c r="X111" s="157" t="s">
        <v>20</v>
      </c>
      <c r="Y111" s="145" t="s">
        <v>66</v>
      </c>
    </row>
    <row r="112" ht="70.5" hidden="1" customHeight="1">
      <c r="A112" s="144" t="s">
        <v>1084</v>
      </c>
      <c r="B112" s="145" t="s">
        <v>1085</v>
      </c>
      <c r="C112" s="145" t="s">
        <v>1085</v>
      </c>
      <c r="D112" s="145" t="s">
        <v>1086</v>
      </c>
      <c r="E112" s="115" t="s">
        <v>105</v>
      </c>
      <c r="F112" s="152" t="s">
        <v>105</v>
      </c>
      <c r="G112" s="152" t="s">
        <v>105</v>
      </c>
      <c r="H112" s="152" t="s">
        <v>105</v>
      </c>
      <c r="I112" s="155">
        <v>45848.40555555555</v>
      </c>
      <c r="J112" s="145" t="s">
        <v>1087</v>
      </c>
      <c r="K112" s="145" t="s">
        <v>1088</v>
      </c>
      <c r="L112" s="145" t="s">
        <v>105</v>
      </c>
      <c r="M112" s="136" t="s">
        <v>115</v>
      </c>
      <c r="N112" s="136" t="s">
        <v>116</v>
      </c>
      <c r="O112" s="136">
        <v>1.0</v>
      </c>
      <c r="P112" s="145" t="s">
        <v>105</v>
      </c>
      <c r="Q112" s="149" t="s">
        <v>1089</v>
      </c>
      <c r="R112" s="160" t="s">
        <v>1090</v>
      </c>
      <c r="S112" s="160" t="s">
        <v>1091</v>
      </c>
      <c r="T112" s="136" t="s">
        <v>115</v>
      </c>
      <c r="U112" s="136" t="s">
        <v>116</v>
      </c>
      <c r="V112" s="154">
        <v>1.0</v>
      </c>
      <c r="W112" s="160" t="s">
        <v>105</v>
      </c>
      <c r="X112" s="157" t="s">
        <v>22</v>
      </c>
      <c r="Y112" s="157" t="s">
        <v>66</v>
      </c>
    </row>
    <row r="113" ht="70.5" customHeight="1">
      <c r="A113" s="145" t="s">
        <v>1092</v>
      </c>
      <c r="B113" s="145" t="s">
        <v>1093</v>
      </c>
      <c r="C113" s="145" t="s">
        <v>1094</v>
      </c>
      <c r="D113" s="145" t="s">
        <v>1095</v>
      </c>
      <c r="E113" s="115" t="s">
        <v>1096</v>
      </c>
      <c r="F113" s="147" t="s">
        <v>1097</v>
      </c>
      <c r="G113" s="147" t="s">
        <v>1098</v>
      </c>
      <c r="H113" s="147" t="s">
        <v>1099</v>
      </c>
      <c r="I113" s="161">
        <v>45853.459027777775</v>
      </c>
      <c r="J113" s="145" t="s">
        <v>1100</v>
      </c>
      <c r="K113" s="145" t="s">
        <v>1101</v>
      </c>
      <c r="L113" s="145" t="s">
        <v>1102</v>
      </c>
      <c r="M113" s="153" t="s">
        <v>128</v>
      </c>
      <c r="N113" s="136" t="s">
        <v>383</v>
      </c>
      <c r="O113" s="153">
        <v>2.0</v>
      </c>
      <c r="P113" s="150" t="s">
        <v>1103</v>
      </c>
      <c r="Q113" s="149" t="s">
        <v>1104</v>
      </c>
      <c r="R113" s="149" t="s">
        <v>1105</v>
      </c>
      <c r="S113" s="152" t="s">
        <v>1106</v>
      </c>
      <c r="T113" s="153" t="s">
        <v>128</v>
      </c>
      <c r="U113" s="153" t="s">
        <v>116</v>
      </c>
      <c r="V113" s="153">
        <v>2.0</v>
      </c>
      <c r="W113" s="152" t="s">
        <v>1107</v>
      </c>
      <c r="X113" s="150" t="s">
        <v>19</v>
      </c>
      <c r="Y113" s="145" t="s">
        <v>647</v>
      </c>
    </row>
    <row r="114" ht="70.5" customHeight="1">
      <c r="A114" s="157" t="s">
        <v>1330</v>
      </c>
      <c r="B114" s="157" t="s">
        <v>1331</v>
      </c>
      <c r="C114" s="157" t="s">
        <v>1332</v>
      </c>
      <c r="D114" s="169" t="s">
        <v>1333</v>
      </c>
      <c r="E114" s="115" t="s">
        <v>1334</v>
      </c>
      <c r="F114" s="147" t="s">
        <v>1335</v>
      </c>
      <c r="G114" s="147" t="s">
        <v>1336</v>
      </c>
      <c r="H114" s="147" t="s">
        <v>1337</v>
      </c>
      <c r="I114" s="170">
        <v>45933.65833333333</v>
      </c>
      <c r="J114" s="145" t="s">
        <v>105</v>
      </c>
      <c r="K114" s="145" t="s">
        <v>105</v>
      </c>
      <c r="L114" s="145" t="s">
        <v>105</v>
      </c>
      <c r="M114" s="136" t="s">
        <v>102</v>
      </c>
      <c r="N114" s="164" t="s">
        <v>1061</v>
      </c>
      <c r="O114" s="136">
        <v>3.0</v>
      </c>
      <c r="P114" s="165" t="s">
        <v>1338</v>
      </c>
      <c r="Q114" s="149" t="s">
        <v>1339</v>
      </c>
      <c r="R114" s="149" t="s">
        <v>1340</v>
      </c>
      <c r="S114" s="149" t="s">
        <v>1341</v>
      </c>
      <c r="T114" s="164" t="s">
        <v>102</v>
      </c>
      <c r="U114" s="164" t="s">
        <v>116</v>
      </c>
      <c r="V114" s="154">
        <v>2.0</v>
      </c>
      <c r="W114" s="171" t="s">
        <v>1342</v>
      </c>
      <c r="X114" s="167" t="s">
        <v>19</v>
      </c>
      <c r="Y114" s="167" t="s">
        <v>66</v>
      </c>
    </row>
    <row r="115" ht="70.5" customHeight="1">
      <c r="A115" s="157" t="s">
        <v>1343</v>
      </c>
      <c r="B115" s="157" t="s">
        <v>803</v>
      </c>
      <c r="C115" s="157" t="s">
        <v>1344</v>
      </c>
      <c r="D115" s="172" t="s">
        <v>1345</v>
      </c>
      <c r="E115" s="145" t="s">
        <v>1346</v>
      </c>
      <c r="F115" s="173" t="s">
        <v>1347</v>
      </c>
      <c r="G115" s="173" t="s">
        <v>1348</v>
      </c>
      <c r="H115" s="173" t="s">
        <v>1349</v>
      </c>
      <c r="I115" s="170">
        <v>45959.59583333333</v>
      </c>
      <c r="J115" s="145" t="s">
        <v>1350</v>
      </c>
      <c r="K115" s="145" t="s">
        <v>1351</v>
      </c>
      <c r="L115" s="145" t="s">
        <v>105</v>
      </c>
      <c r="M115" s="136" t="s">
        <v>102</v>
      </c>
      <c r="N115" s="154" t="s">
        <v>103</v>
      </c>
      <c r="O115" s="154">
        <v>2.0</v>
      </c>
      <c r="P115" s="145" t="s">
        <v>1352</v>
      </c>
      <c r="Q115" s="145" t="s">
        <v>1353</v>
      </c>
      <c r="R115" s="145" t="s">
        <v>1354</v>
      </c>
      <c r="S115" s="145" t="s">
        <v>1355</v>
      </c>
      <c r="T115" s="164" t="s">
        <v>102</v>
      </c>
      <c r="U115" s="164" t="s">
        <v>116</v>
      </c>
      <c r="V115" s="154">
        <v>2.0</v>
      </c>
      <c r="W115" s="145" t="s">
        <v>1356</v>
      </c>
      <c r="X115" s="157" t="s">
        <v>19</v>
      </c>
      <c r="Y115" s="157" t="s">
        <v>66</v>
      </c>
    </row>
    <row r="116" ht="70.5" customHeight="1">
      <c r="A116" s="157" t="s">
        <v>1357</v>
      </c>
      <c r="B116" s="157" t="s">
        <v>803</v>
      </c>
      <c r="C116" s="157" t="s">
        <v>1358</v>
      </c>
      <c r="D116" s="172" t="s">
        <v>1359</v>
      </c>
      <c r="E116" s="145" t="s">
        <v>1360</v>
      </c>
      <c r="F116" s="173" t="s">
        <v>1361</v>
      </c>
      <c r="G116" s="173" t="s">
        <v>1362</v>
      </c>
      <c r="H116" s="173" t="s">
        <v>1363</v>
      </c>
      <c r="I116" s="170">
        <v>45959.59722222222</v>
      </c>
      <c r="J116" s="145" t="s">
        <v>1350</v>
      </c>
      <c r="K116" s="145" t="s">
        <v>1351</v>
      </c>
      <c r="L116" s="145" t="s">
        <v>105</v>
      </c>
      <c r="M116" s="136" t="s">
        <v>102</v>
      </c>
      <c r="N116" s="154" t="s">
        <v>103</v>
      </c>
      <c r="O116" s="154">
        <v>2.0</v>
      </c>
      <c r="P116" s="145" t="s">
        <v>1364</v>
      </c>
      <c r="Q116" s="145" t="s">
        <v>1365</v>
      </c>
      <c r="R116" s="145" t="s">
        <v>1366</v>
      </c>
      <c r="S116" s="145" t="s">
        <v>1355</v>
      </c>
      <c r="T116" s="164" t="s">
        <v>102</v>
      </c>
      <c r="U116" s="164" t="s">
        <v>116</v>
      </c>
      <c r="V116" s="154">
        <v>2.0</v>
      </c>
      <c r="W116" s="145" t="s">
        <v>1367</v>
      </c>
      <c r="X116" s="157" t="s">
        <v>19</v>
      </c>
      <c r="Y116" s="157" t="s">
        <v>66</v>
      </c>
    </row>
    <row r="117" ht="70.5" customHeight="1">
      <c r="A117" s="157" t="s">
        <v>1368</v>
      </c>
      <c r="B117" s="157" t="s">
        <v>803</v>
      </c>
      <c r="C117" s="157" t="s">
        <v>1369</v>
      </c>
      <c r="D117" s="172" t="s">
        <v>1370</v>
      </c>
      <c r="E117" s="145" t="s">
        <v>1371</v>
      </c>
      <c r="F117" s="173" t="s">
        <v>1372</v>
      </c>
      <c r="G117" s="173" t="s">
        <v>1373</v>
      </c>
      <c r="H117" s="173" t="s">
        <v>1374</v>
      </c>
      <c r="I117" s="170">
        <v>45959.597916666666</v>
      </c>
      <c r="J117" s="145" t="s">
        <v>1350</v>
      </c>
      <c r="K117" s="145" t="s">
        <v>1351</v>
      </c>
      <c r="L117" s="145" t="s">
        <v>105</v>
      </c>
      <c r="M117" s="136" t="s">
        <v>102</v>
      </c>
      <c r="N117" s="154" t="s">
        <v>103</v>
      </c>
      <c r="O117" s="154">
        <v>2.0</v>
      </c>
      <c r="P117" s="145" t="s">
        <v>1375</v>
      </c>
      <c r="Q117" s="145" t="s">
        <v>1376</v>
      </c>
      <c r="R117" s="145" t="s">
        <v>1377</v>
      </c>
      <c r="S117" s="145" t="s">
        <v>1355</v>
      </c>
      <c r="T117" s="164" t="s">
        <v>102</v>
      </c>
      <c r="U117" s="154" t="s">
        <v>103</v>
      </c>
      <c r="V117" s="154">
        <v>2.0</v>
      </c>
      <c r="W117" s="145" t="s">
        <v>1378</v>
      </c>
      <c r="X117" s="157" t="s">
        <v>19</v>
      </c>
      <c r="Y117" s="157" t="s">
        <v>66</v>
      </c>
    </row>
    <row r="118" ht="70.5" customHeight="1">
      <c r="A118" s="157" t="s">
        <v>1379</v>
      </c>
      <c r="B118" s="157" t="s">
        <v>1380</v>
      </c>
      <c r="C118" s="157" t="s">
        <v>1381</v>
      </c>
      <c r="D118" s="172" t="s">
        <v>1382</v>
      </c>
      <c r="E118" s="145" t="s">
        <v>1383</v>
      </c>
      <c r="F118" s="145" t="s">
        <v>1384</v>
      </c>
      <c r="G118" s="145" t="s">
        <v>1385</v>
      </c>
      <c r="H118" s="145" t="s">
        <v>1386</v>
      </c>
      <c r="I118" s="170">
        <v>45972.48055555556</v>
      </c>
      <c r="J118" s="145" t="s">
        <v>1387</v>
      </c>
      <c r="K118" s="145" t="s">
        <v>1388</v>
      </c>
      <c r="L118" s="145" t="s">
        <v>105</v>
      </c>
      <c r="M118" s="136" t="s">
        <v>102</v>
      </c>
      <c r="N118" s="154" t="s">
        <v>116</v>
      </c>
      <c r="O118" s="154">
        <v>2.0</v>
      </c>
      <c r="P118" s="145" t="s">
        <v>1389</v>
      </c>
      <c r="Q118" s="145" t="s">
        <v>1390</v>
      </c>
      <c r="R118" s="145" t="s">
        <v>1391</v>
      </c>
      <c r="S118" s="145" t="s">
        <v>1392</v>
      </c>
      <c r="T118" s="154" t="s">
        <v>128</v>
      </c>
      <c r="U118" s="164" t="s">
        <v>116</v>
      </c>
      <c r="V118" s="154">
        <v>1.0</v>
      </c>
      <c r="W118" s="145" t="s">
        <v>1393</v>
      </c>
      <c r="X118" s="157" t="s">
        <v>19</v>
      </c>
      <c r="Y118" s="157" t="s">
        <v>66</v>
      </c>
    </row>
    <row r="119" ht="70.5" hidden="1" customHeight="1">
      <c r="A119" s="157" t="s">
        <v>1453</v>
      </c>
      <c r="B119" s="157" t="s">
        <v>1454</v>
      </c>
      <c r="C119" s="157" t="s">
        <v>1455</v>
      </c>
      <c r="D119" s="145" t="s">
        <v>1456</v>
      </c>
      <c r="E119" s="145" t="s">
        <v>105</v>
      </c>
      <c r="F119" s="145" t="s">
        <v>105</v>
      </c>
      <c r="G119" s="145" t="s">
        <v>105</v>
      </c>
      <c r="H119" s="145" t="s">
        <v>105</v>
      </c>
      <c r="I119" s="170">
        <v>46052.552777777775</v>
      </c>
      <c r="J119" s="145" t="s">
        <v>1457</v>
      </c>
      <c r="K119" s="145" t="s">
        <v>1458</v>
      </c>
      <c r="L119" s="145" t="s">
        <v>1459</v>
      </c>
      <c r="M119" s="145" t="s">
        <v>105</v>
      </c>
      <c r="N119" s="145" t="s">
        <v>105</v>
      </c>
      <c r="O119" s="154" t="s">
        <v>105</v>
      </c>
      <c r="P119" s="145" t="s">
        <v>105</v>
      </c>
      <c r="Q119" s="145" t="s">
        <v>105</v>
      </c>
      <c r="R119" s="145" t="s">
        <v>105</v>
      </c>
      <c r="S119" s="145" t="s">
        <v>105</v>
      </c>
      <c r="T119" s="145" t="s">
        <v>105</v>
      </c>
      <c r="U119" s="145" t="s">
        <v>105</v>
      </c>
      <c r="V119" s="154" t="s">
        <v>105</v>
      </c>
      <c r="W119" s="145" t="s">
        <v>105</v>
      </c>
      <c r="X119" s="157" t="s">
        <v>22</v>
      </c>
      <c r="Y119" s="157" t="s">
        <v>66</v>
      </c>
    </row>
    <row r="120" ht="70.5" customHeight="1">
      <c r="A120" s="157" t="s">
        <v>1460</v>
      </c>
      <c r="B120" s="157" t="s">
        <v>1461</v>
      </c>
      <c r="C120" s="157" t="s">
        <v>1462</v>
      </c>
      <c r="D120" s="172" t="s">
        <v>1463</v>
      </c>
      <c r="E120" s="145" t="s">
        <v>1464</v>
      </c>
      <c r="F120" s="145" t="s">
        <v>1465</v>
      </c>
      <c r="G120" s="145" t="s">
        <v>1466</v>
      </c>
      <c r="H120" s="145" t="s">
        <v>1467</v>
      </c>
      <c r="I120" s="170">
        <v>46058.424305555556</v>
      </c>
      <c r="J120" s="145" t="s">
        <v>105</v>
      </c>
      <c r="K120" s="145" t="s">
        <v>105</v>
      </c>
      <c r="L120" s="145" t="s">
        <v>105</v>
      </c>
      <c r="M120" s="136" t="s">
        <v>102</v>
      </c>
      <c r="N120" s="136" t="s">
        <v>383</v>
      </c>
      <c r="O120" s="154">
        <v>3.0</v>
      </c>
      <c r="P120" s="145" t="s">
        <v>1468</v>
      </c>
      <c r="Q120" s="145" t="s">
        <v>1469</v>
      </c>
      <c r="R120" s="145" t="s">
        <v>1470</v>
      </c>
      <c r="S120" s="145" t="s">
        <v>1471</v>
      </c>
      <c r="T120" s="164" t="s">
        <v>102</v>
      </c>
      <c r="U120" s="154" t="s">
        <v>103</v>
      </c>
      <c r="V120" s="154">
        <v>2.0</v>
      </c>
      <c r="W120" s="145" t="s">
        <v>1472</v>
      </c>
      <c r="X120" s="157" t="s">
        <v>19</v>
      </c>
      <c r="Y120" s="157" t="s">
        <v>66</v>
      </c>
    </row>
    <row r="121" ht="70.5" customHeight="1">
      <c r="A121" s="157" t="s">
        <v>1473</v>
      </c>
      <c r="B121" s="157" t="s">
        <v>1461</v>
      </c>
      <c r="C121" s="157" t="s">
        <v>1474</v>
      </c>
      <c r="D121" s="172" t="s">
        <v>1475</v>
      </c>
      <c r="E121" s="145" t="s">
        <v>1476</v>
      </c>
      <c r="F121" s="145" t="s">
        <v>1477</v>
      </c>
      <c r="G121" s="145" t="s">
        <v>1478</v>
      </c>
      <c r="H121" s="145" t="s">
        <v>1479</v>
      </c>
      <c r="I121" s="170">
        <v>46058.447916666664</v>
      </c>
      <c r="J121" s="145" t="s">
        <v>105</v>
      </c>
      <c r="K121" s="145" t="s">
        <v>105</v>
      </c>
      <c r="L121" s="145" t="s">
        <v>105</v>
      </c>
      <c r="M121" s="136" t="s">
        <v>102</v>
      </c>
      <c r="N121" s="136" t="s">
        <v>383</v>
      </c>
      <c r="O121" s="154">
        <v>3.0</v>
      </c>
      <c r="P121" s="145" t="s">
        <v>1480</v>
      </c>
      <c r="Q121" s="145" t="s">
        <v>1481</v>
      </c>
      <c r="R121" s="145" t="s">
        <v>1482</v>
      </c>
      <c r="S121" s="145" t="s">
        <v>1471</v>
      </c>
      <c r="T121" s="164" t="s">
        <v>102</v>
      </c>
      <c r="U121" s="154" t="s">
        <v>103</v>
      </c>
      <c r="V121" s="154">
        <v>2.0</v>
      </c>
      <c r="W121" s="145" t="s">
        <v>1483</v>
      </c>
      <c r="X121" s="157" t="s">
        <v>19</v>
      </c>
      <c r="Y121" s="157" t="s">
        <v>66</v>
      </c>
    </row>
    <row r="122" ht="70.5" customHeight="1">
      <c r="A122" s="179"/>
      <c r="B122" s="179"/>
      <c r="C122" s="179"/>
      <c r="D122" s="189"/>
      <c r="E122" s="180"/>
      <c r="F122" s="180"/>
      <c r="G122" s="180"/>
      <c r="H122" s="180"/>
      <c r="I122" s="190"/>
      <c r="J122" s="180"/>
      <c r="K122" s="180"/>
      <c r="L122" s="180"/>
      <c r="M122" s="185"/>
      <c r="N122" s="136"/>
      <c r="O122" s="185"/>
      <c r="P122" s="180"/>
      <c r="Q122" s="180"/>
      <c r="R122" s="180"/>
      <c r="S122" s="180"/>
      <c r="T122" s="185"/>
      <c r="U122" s="185"/>
      <c r="V122" s="185"/>
      <c r="W122" s="180"/>
      <c r="X122" s="179"/>
      <c r="Y122" s="179"/>
    </row>
    <row r="123" ht="70.5" customHeight="1">
      <c r="A123" s="179"/>
      <c r="B123" s="179"/>
      <c r="C123" s="179"/>
      <c r="D123" s="189"/>
      <c r="E123" s="180"/>
      <c r="F123" s="180"/>
      <c r="G123" s="180"/>
      <c r="H123" s="180"/>
      <c r="I123" s="190"/>
      <c r="J123" s="180"/>
      <c r="K123" s="180"/>
      <c r="L123" s="180"/>
      <c r="M123" s="185"/>
      <c r="N123" s="185"/>
      <c r="O123" s="185"/>
      <c r="P123" s="180"/>
      <c r="Q123" s="180"/>
      <c r="R123" s="180"/>
      <c r="S123" s="180"/>
      <c r="T123" s="185"/>
      <c r="U123" s="185"/>
      <c r="V123" s="185"/>
      <c r="W123" s="180"/>
      <c r="X123" s="179"/>
      <c r="Y123" s="179"/>
    </row>
    <row r="124" ht="70.5" customHeight="1">
      <c r="A124" s="179"/>
      <c r="B124" s="179"/>
      <c r="C124" s="179"/>
      <c r="D124" s="189"/>
      <c r="E124" s="180"/>
      <c r="F124" s="180"/>
      <c r="G124" s="180"/>
      <c r="H124" s="180"/>
      <c r="I124" s="190"/>
      <c r="J124" s="180"/>
      <c r="K124" s="180"/>
      <c r="L124" s="180"/>
      <c r="M124" s="185"/>
      <c r="N124" s="185"/>
      <c r="O124" s="185"/>
      <c r="P124" s="180"/>
      <c r="Q124" s="180"/>
      <c r="R124" s="180"/>
      <c r="S124" s="180"/>
      <c r="T124" s="185"/>
      <c r="U124" s="185"/>
      <c r="V124" s="185"/>
      <c r="W124" s="180"/>
      <c r="X124" s="179"/>
      <c r="Y124" s="179"/>
    </row>
    <row r="125" ht="70.5" customHeight="1">
      <c r="A125" s="179"/>
      <c r="B125" s="179"/>
      <c r="C125" s="179"/>
      <c r="D125" s="189"/>
      <c r="E125" s="180"/>
      <c r="F125" s="180"/>
      <c r="G125" s="180"/>
      <c r="H125" s="180"/>
      <c r="I125" s="190"/>
      <c r="J125" s="180"/>
      <c r="K125" s="180"/>
      <c r="L125" s="180"/>
      <c r="M125" s="185"/>
      <c r="N125" s="185"/>
      <c r="O125" s="185"/>
      <c r="P125" s="180"/>
      <c r="Q125" s="180"/>
      <c r="R125" s="180"/>
      <c r="S125" s="180"/>
      <c r="T125" s="185"/>
      <c r="U125" s="185"/>
      <c r="V125" s="185"/>
      <c r="W125" s="180"/>
      <c r="X125" s="179"/>
      <c r="Y125" s="179"/>
    </row>
    <row r="126" ht="70.5" customHeight="1">
      <c r="A126" s="179"/>
      <c r="B126" s="179"/>
      <c r="C126" s="179"/>
      <c r="D126" s="189"/>
      <c r="E126" s="180"/>
      <c r="F126" s="180"/>
      <c r="G126" s="180"/>
      <c r="H126" s="180"/>
      <c r="I126" s="190"/>
      <c r="J126" s="180"/>
      <c r="K126" s="180"/>
      <c r="L126" s="180"/>
      <c r="M126" s="185"/>
      <c r="N126" s="185"/>
      <c r="O126" s="185"/>
      <c r="P126" s="180"/>
      <c r="Q126" s="180"/>
      <c r="R126" s="180"/>
      <c r="S126" s="180"/>
      <c r="T126" s="185"/>
      <c r="U126" s="185"/>
      <c r="V126" s="185"/>
      <c r="W126" s="180"/>
      <c r="X126" s="179"/>
      <c r="Y126" s="179"/>
    </row>
    <row r="127" ht="70.5" customHeight="1">
      <c r="A127" s="179"/>
      <c r="B127" s="179"/>
      <c r="C127" s="179"/>
      <c r="D127" s="189"/>
      <c r="E127" s="180"/>
      <c r="F127" s="180"/>
      <c r="G127" s="180"/>
      <c r="H127" s="180"/>
      <c r="I127" s="190"/>
      <c r="J127" s="180"/>
      <c r="K127" s="180"/>
      <c r="L127" s="180"/>
      <c r="M127" s="185"/>
      <c r="N127" s="185"/>
      <c r="O127" s="185"/>
      <c r="P127" s="180"/>
      <c r="Q127" s="180"/>
      <c r="R127" s="180"/>
      <c r="S127" s="180"/>
      <c r="T127" s="185"/>
      <c r="U127" s="185"/>
      <c r="V127" s="185"/>
      <c r="W127" s="180"/>
      <c r="X127" s="179"/>
      <c r="Y127" s="179"/>
    </row>
    <row r="128" ht="70.5" customHeight="1">
      <c r="A128" s="179"/>
      <c r="B128" s="179"/>
      <c r="C128" s="179"/>
      <c r="D128" s="189"/>
      <c r="E128" s="180"/>
      <c r="F128" s="180"/>
      <c r="G128" s="180"/>
      <c r="H128" s="180"/>
      <c r="I128" s="190"/>
      <c r="J128" s="180"/>
      <c r="K128" s="180"/>
      <c r="L128" s="180"/>
      <c r="M128" s="185"/>
      <c r="N128" s="185"/>
      <c r="O128" s="185"/>
      <c r="P128" s="180"/>
      <c r="Q128" s="180"/>
      <c r="R128" s="180"/>
      <c r="S128" s="180"/>
      <c r="T128" s="185"/>
      <c r="U128" s="185"/>
      <c r="V128" s="185"/>
      <c r="W128" s="180"/>
      <c r="X128" s="179"/>
      <c r="Y128" s="179"/>
    </row>
    <row r="129" ht="70.5" customHeight="1">
      <c r="A129" s="179"/>
      <c r="B129" s="179"/>
      <c r="C129" s="179"/>
      <c r="D129" s="189"/>
      <c r="E129" s="180"/>
      <c r="F129" s="180"/>
      <c r="G129" s="180"/>
      <c r="H129" s="180"/>
      <c r="I129" s="190"/>
      <c r="J129" s="180"/>
      <c r="K129" s="180"/>
      <c r="L129" s="180"/>
      <c r="M129" s="185"/>
      <c r="N129" s="185"/>
      <c r="O129" s="185"/>
      <c r="P129" s="180"/>
      <c r="Q129" s="180"/>
      <c r="R129" s="180"/>
      <c r="S129" s="180"/>
      <c r="T129" s="185"/>
      <c r="U129" s="185"/>
      <c r="V129" s="185"/>
      <c r="W129" s="180"/>
      <c r="X129" s="179"/>
      <c r="Y129" s="179"/>
    </row>
    <row r="130" ht="70.5" customHeight="1">
      <c r="A130" s="179"/>
      <c r="B130" s="179"/>
      <c r="C130" s="179"/>
      <c r="D130" s="189"/>
      <c r="E130" s="180"/>
      <c r="F130" s="180"/>
      <c r="G130" s="180"/>
      <c r="H130" s="180"/>
      <c r="I130" s="190"/>
      <c r="J130" s="180"/>
      <c r="K130" s="180"/>
      <c r="L130" s="180"/>
      <c r="M130" s="185"/>
      <c r="N130" s="185"/>
      <c r="O130" s="185"/>
      <c r="P130" s="180"/>
      <c r="Q130" s="180"/>
      <c r="R130" s="180"/>
      <c r="S130" s="180"/>
      <c r="T130" s="185"/>
      <c r="U130" s="185"/>
      <c r="V130" s="185"/>
      <c r="W130" s="180"/>
      <c r="X130" s="179"/>
      <c r="Y130" s="179"/>
    </row>
    <row r="131" ht="70.5" customHeight="1">
      <c r="A131" s="179"/>
      <c r="B131" s="179"/>
      <c r="C131" s="179"/>
      <c r="D131" s="189"/>
      <c r="E131" s="180"/>
      <c r="F131" s="180"/>
      <c r="G131" s="180"/>
      <c r="H131" s="180"/>
      <c r="I131" s="190"/>
      <c r="J131" s="180"/>
      <c r="K131" s="180"/>
      <c r="L131" s="180"/>
      <c r="M131" s="185"/>
      <c r="N131" s="185"/>
      <c r="O131" s="185"/>
      <c r="P131" s="180"/>
      <c r="Q131" s="180"/>
      <c r="R131" s="180"/>
      <c r="S131" s="180"/>
      <c r="T131" s="185"/>
      <c r="U131" s="185"/>
      <c r="V131" s="185"/>
      <c r="W131" s="180"/>
      <c r="X131" s="179"/>
      <c r="Y131" s="179"/>
    </row>
    <row r="132" ht="70.5" customHeight="1">
      <c r="A132" s="179"/>
      <c r="B132" s="179"/>
      <c r="C132" s="179"/>
      <c r="D132" s="189"/>
      <c r="E132" s="180"/>
      <c r="F132" s="180"/>
      <c r="G132" s="180"/>
      <c r="H132" s="180"/>
      <c r="I132" s="190"/>
      <c r="J132" s="180"/>
      <c r="K132" s="180"/>
      <c r="L132" s="180"/>
      <c r="M132" s="185"/>
      <c r="N132" s="185"/>
      <c r="O132" s="185"/>
      <c r="P132" s="180"/>
      <c r="Q132" s="180"/>
      <c r="R132" s="180"/>
      <c r="S132" s="180"/>
      <c r="T132" s="185"/>
      <c r="U132" s="185"/>
      <c r="V132" s="185"/>
      <c r="W132" s="180"/>
      <c r="X132" s="179"/>
      <c r="Y132" s="179"/>
    </row>
    <row r="133" ht="70.5" customHeight="1">
      <c r="A133" s="179"/>
      <c r="B133" s="179"/>
      <c r="C133" s="179"/>
      <c r="D133" s="189"/>
      <c r="E133" s="180"/>
      <c r="F133" s="180"/>
      <c r="G133" s="180"/>
      <c r="H133" s="180"/>
      <c r="I133" s="190"/>
      <c r="J133" s="180"/>
      <c r="K133" s="180"/>
      <c r="L133" s="180"/>
      <c r="M133" s="185"/>
      <c r="N133" s="185"/>
      <c r="O133" s="185"/>
      <c r="P133" s="180"/>
      <c r="Q133" s="180"/>
      <c r="R133" s="180"/>
      <c r="S133" s="180"/>
      <c r="T133" s="185"/>
      <c r="U133" s="185"/>
      <c r="V133" s="185"/>
      <c r="W133" s="180"/>
      <c r="X133" s="179"/>
      <c r="Y133" s="179"/>
    </row>
    <row r="134" ht="70.5" customHeight="1">
      <c r="A134" s="179"/>
      <c r="B134" s="179"/>
      <c r="C134" s="179"/>
      <c r="D134" s="189"/>
      <c r="E134" s="180"/>
      <c r="F134" s="180"/>
      <c r="G134" s="180"/>
      <c r="H134" s="180"/>
      <c r="I134" s="190"/>
      <c r="J134" s="180"/>
      <c r="K134" s="180"/>
      <c r="L134" s="180"/>
      <c r="M134" s="185"/>
      <c r="N134" s="185"/>
      <c r="O134" s="185"/>
      <c r="P134" s="180"/>
      <c r="Q134" s="180"/>
      <c r="R134" s="180"/>
      <c r="S134" s="180"/>
      <c r="T134" s="185"/>
      <c r="U134" s="185"/>
      <c r="V134" s="185"/>
      <c r="W134" s="180"/>
      <c r="X134" s="179"/>
      <c r="Y134" s="179"/>
    </row>
    <row r="135" ht="70.5" customHeight="1">
      <c r="A135" s="179"/>
      <c r="B135" s="179"/>
      <c r="C135" s="179"/>
      <c r="D135" s="189"/>
      <c r="E135" s="180"/>
      <c r="F135" s="180"/>
      <c r="G135" s="180"/>
      <c r="H135" s="180"/>
      <c r="I135" s="190"/>
      <c r="J135" s="180"/>
      <c r="K135" s="180"/>
      <c r="L135" s="180"/>
      <c r="M135" s="185"/>
      <c r="N135" s="185"/>
      <c r="O135" s="185"/>
      <c r="P135" s="180"/>
      <c r="Q135" s="180"/>
      <c r="R135" s="180"/>
      <c r="S135" s="180"/>
      <c r="T135" s="185"/>
      <c r="U135" s="185"/>
      <c r="V135" s="185"/>
      <c r="W135" s="180"/>
      <c r="X135" s="179"/>
      <c r="Y135" s="179"/>
    </row>
    <row r="136" ht="70.5" customHeight="1">
      <c r="A136" s="179"/>
      <c r="B136" s="179"/>
      <c r="C136" s="179"/>
      <c r="D136" s="189"/>
      <c r="E136" s="180"/>
      <c r="F136" s="180"/>
      <c r="G136" s="180"/>
      <c r="H136" s="180"/>
      <c r="I136" s="190"/>
      <c r="J136" s="180"/>
      <c r="K136" s="180"/>
      <c r="L136" s="180"/>
      <c r="M136" s="185"/>
      <c r="N136" s="185"/>
      <c r="O136" s="185"/>
      <c r="P136" s="180"/>
      <c r="Q136" s="180"/>
      <c r="R136" s="180"/>
      <c r="S136" s="180"/>
      <c r="T136" s="185"/>
      <c r="U136" s="185"/>
      <c r="V136" s="185"/>
      <c r="W136" s="180"/>
      <c r="X136" s="179"/>
      <c r="Y136" s="179"/>
    </row>
    <row r="137" ht="70.5" customHeight="1">
      <c r="A137" s="179"/>
      <c r="B137" s="179"/>
      <c r="C137" s="179"/>
      <c r="D137" s="189"/>
      <c r="E137" s="180"/>
      <c r="F137" s="180"/>
      <c r="G137" s="180"/>
      <c r="H137" s="180"/>
      <c r="I137" s="190"/>
      <c r="J137" s="180"/>
      <c r="K137" s="180"/>
      <c r="L137" s="180"/>
      <c r="M137" s="185"/>
      <c r="N137" s="185"/>
      <c r="O137" s="185"/>
      <c r="P137" s="180"/>
      <c r="Q137" s="180"/>
      <c r="R137" s="180"/>
      <c r="S137" s="180"/>
      <c r="T137" s="185"/>
      <c r="U137" s="185"/>
      <c r="V137" s="185"/>
      <c r="W137" s="180"/>
      <c r="X137" s="179"/>
      <c r="Y137" s="179"/>
    </row>
    <row r="138" ht="70.5" customHeight="1">
      <c r="A138" s="179"/>
      <c r="B138" s="179"/>
      <c r="C138" s="179"/>
      <c r="D138" s="189"/>
      <c r="E138" s="180"/>
      <c r="F138" s="180"/>
      <c r="G138" s="180"/>
      <c r="H138" s="180"/>
      <c r="I138" s="190"/>
      <c r="J138" s="180"/>
      <c r="K138" s="180"/>
      <c r="L138" s="180"/>
      <c r="M138" s="185"/>
      <c r="N138" s="185"/>
      <c r="O138" s="185"/>
      <c r="P138" s="180"/>
      <c r="Q138" s="180"/>
      <c r="R138" s="180"/>
      <c r="S138" s="180"/>
      <c r="T138" s="185"/>
      <c r="U138" s="185"/>
      <c r="V138" s="185"/>
      <c r="W138" s="180"/>
      <c r="X138" s="179"/>
      <c r="Y138" s="179"/>
    </row>
    <row r="139" ht="70.5" customHeight="1">
      <c r="A139" s="179"/>
      <c r="B139" s="179"/>
      <c r="C139" s="179"/>
      <c r="D139" s="189"/>
      <c r="E139" s="180"/>
      <c r="F139" s="180"/>
      <c r="G139" s="180"/>
      <c r="H139" s="180"/>
      <c r="I139" s="190"/>
      <c r="J139" s="180"/>
      <c r="K139" s="180"/>
      <c r="L139" s="180"/>
      <c r="M139" s="185"/>
      <c r="N139" s="185"/>
      <c r="O139" s="185"/>
      <c r="P139" s="180"/>
      <c r="Q139" s="180"/>
      <c r="R139" s="180"/>
      <c r="S139" s="180"/>
      <c r="T139" s="185"/>
      <c r="U139" s="185"/>
      <c r="V139" s="185"/>
      <c r="W139" s="180"/>
      <c r="X139" s="179"/>
      <c r="Y139" s="179"/>
    </row>
    <row r="140" ht="70.5" customHeight="1">
      <c r="A140" s="179"/>
      <c r="B140" s="179"/>
      <c r="C140" s="179"/>
      <c r="D140" s="189"/>
      <c r="E140" s="180"/>
      <c r="F140" s="180"/>
      <c r="G140" s="180"/>
      <c r="H140" s="180"/>
      <c r="I140" s="190"/>
      <c r="J140" s="180"/>
      <c r="K140" s="180"/>
      <c r="L140" s="180"/>
      <c r="M140" s="185"/>
      <c r="N140" s="185"/>
      <c r="O140" s="185"/>
      <c r="P140" s="180"/>
      <c r="Q140" s="180"/>
      <c r="R140" s="180"/>
      <c r="S140" s="180"/>
      <c r="T140" s="185"/>
      <c r="U140" s="185"/>
      <c r="V140" s="185"/>
      <c r="W140" s="180"/>
      <c r="X140" s="179"/>
      <c r="Y140" s="179"/>
    </row>
    <row r="141" ht="70.5" customHeight="1">
      <c r="A141" s="179"/>
      <c r="B141" s="179"/>
      <c r="C141" s="179"/>
      <c r="D141" s="189"/>
      <c r="E141" s="180"/>
      <c r="F141" s="180"/>
      <c r="G141" s="180"/>
      <c r="H141" s="180"/>
      <c r="I141" s="190"/>
      <c r="J141" s="180"/>
      <c r="K141" s="180"/>
      <c r="L141" s="180"/>
      <c r="M141" s="185"/>
      <c r="N141" s="185"/>
      <c r="O141" s="185"/>
      <c r="P141" s="180"/>
      <c r="Q141" s="180"/>
      <c r="R141" s="180"/>
      <c r="S141" s="180"/>
      <c r="T141" s="185"/>
      <c r="U141" s="185"/>
      <c r="V141" s="185"/>
      <c r="W141" s="180"/>
      <c r="X141" s="179"/>
      <c r="Y141" s="179"/>
    </row>
    <row r="142" ht="70.5" customHeight="1">
      <c r="A142" s="179"/>
      <c r="B142" s="179"/>
      <c r="C142" s="179"/>
      <c r="D142" s="189"/>
      <c r="E142" s="180"/>
      <c r="F142" s="180"/>
      <c r="G142" s="180"/>
      <c r="H142" s="180"/>
      <c r="I142" s="190"/>
      <c r="J142" s="180"/>
      <c r="K142" s="180"/>
      <c r="L142" s="180"/>
      <c r="M142" s="185"/>
      <c r="N142" s="185"/>
      <c r="O142" s="185"/>
      <c r="P142" s="180"/>
      <c r="Q142" s="180"/>
      <c r="R142" s="180"/>
      <c r="S142" s="180"/>
      <c r="T142" s="185"/>
      <c r="U142" s="185"/>
      <c r="V142" s="185"/>
      <c r="W142" s="180"/>
      <c r="X142" s="179"/>
      <c r="Y142" s="179"/>
    </row>
    <row r="143" ht="70.5" customHeight="1">
      <c r="A143" s="179"/>
      <c r="B143" s="179"/>
      <c r="C143" s="179"/>
      <c r="D143" s="189"/>
      <c r="E143" s="180"/>
      <c r="F143" s="180"/>
      <c r="G143" s="180"/>
      <c r="H143" s="180"/>
      <c r="I143" s="190"/>
      <c r="J143" s="180"/>
      <c r="K143" s="180"/>
      <c r="L143" s="180"/>
      <c r="M143" s="185"/>
      <c r="N143" s="185"/>
      <c r="O143" s="185"/>
      <c r="P143" s="180"/>
      <c r="Q143" s="180"/>
      <c r="R143" s="180"/>
      <c r="S143" s="180"/>
      <c r="T143" s="185"/>
      <c r="U143" s="185"/>
      <c r="V143" s="185"/>
      <c r="W143" s="180"/>
      <c r="X143" s="179"/>
      <c r="Y143" s="179"/>
    </row>
    <row r="144" ht="70.5" customHeight="1">
      <c r="A144" s="179"/>
      <c r="B144" s="179"/>
      <c r="C144" s="179"/>
      <c r="D144" s="189"/>
      <c r="E144" s="180"/>
      <c r="F144" s="180"/>
      <c r="G144" s="180"/>
      <c r="H144" s="180"/>
      <c r="I144" s="190"/>
      <c r="J144" s="180"/>
      <c r="K144" s="180"/>
      <c r="L144" s="180"/>
      <c r="M144" s="185"/>
      <c r="N144" s="185"/>
      <c r="O144" s="185"/>
      <c r="P144" s="180"/>
      <c r="Q144" s="180"/>
      <c r="R144" s="180"/>
      <c r="S144" s="180"/>
      <c r="T144" s="185"/>
      <c r="U144" s="185"/>
      <c r="V144" s="185"/>
      <c r="W144" s="180"/>
      <c r="X144" s="179"/>
      <c r="Y144" s="179"/>
    </row>
    <row r="145" ht="70.5" customHeight="1">
      <c r="A145" s="179"/>
      <c r="B145" s="179"/>
      <c r="C145" s="179"/>
      <c r="D145" s="189"/>
      <c r="E145" s="180"/>
      <c r="F145" s="180"/>
      <c r="G145" s="180"/>
      <c r="H145" s="180"/>
      <c r="I145" s="190"/>
      <c r="J145" s="180"/>
      <c r="K145" s="180"/>
      <c r="L145" s="180"/>
      <c r="M145" s="185"/>
      <c r="N145" s="185"/>
      <c r="O145" s="185"/>
      <c r="P145" s="180"/>
      <c r="Q145" s="180"/>
      <c r="R145" s="180"/>
      <c r="S145" s="180"/>
      <c r="T145" s="185"/>
      <c r="U145" s="185"/>
      <c r="V145" s="185"/>
      <c r="W145" s="180"/>
      <c r="X145" s="179"/>
      <c r="Y145" s="179"/>
    </row>
    <row r="146" ht="70.5" customHeight="1">
      <c r="A146" s="179"/>
      <c r="B146" s="179"/>
      <c r="C146" s="179"/>
      <c r="D146" s="189"/>
      <c r="E146" s="180"/>
      <c r="F146" s="180"/>
      <c r="G146" s="180"/>
      <c r="H146" s="180"/>
      <c r="I146" s="190"/>
      <c r="J146" s="180"/>
      <c r="K146" s="180"/>
      <c r="L146" s="180"/>
      <c r="M146" s="185"/>
      <c r="N146" s="185"/>
      <c r="O146" s="185"/>
      <c r="P146" s="180"/>
      <c r="Q146" s="180"/>
      <c r="R146" s="180"/>
      <c r="S146" s="180"/>
      <c r="T146" s="185"/>
      <c r="U146" s="185"/>
      <c r="V146" s="185"/>
      <c r="W146" s="180"/>
      <c r="X146" s="179"/>
      <c r="Y146" s="179"/>
    </row>
    <row r="147" ht="70.5" customHeight="1">
      <c r="A147" s="179"/>
      <c r="B147" s="179"/>
      <c r="C147" s="179"/>
      <c r="D147" s="189"/>
      <c r="E147" s="180"/>
      <c r="F147" s="180"/>
      <c r="G147" s="180"/>
      <c r="H147" s="180"/>
      <c r="I147" s="190"/>
      <c r="J147" s="180"/>
      <c r="K147" s="180"/>
      <c r="L147" s="180"/>
      <c r="M147" s="185"/>
      <c r="N147" s="185"/>
      <c r="O147" s="185"/>
      <c r="P147" s="180"/>
      <c r="Q147" s="180"/>
      <c r="R147" s="180"/>
      <c r="S147" s="180"/>
      <c r="T147" s="185"/>
      <c r="U147" s="185"/>
      <c r="V147" s="185"/>
      <c r="W147" s="180"/>
      <c r="X147" s="179"/>
      <c r="Y147" s="179"/>
    </row>
    <row r="148" ht="70.5" customHeight="1">
      <c r="A148" s="179"/>
      <c r="B148" s="179"/>
      <c r="C148" s="179"/>
      <c r="D148" s="189"/>
      <c r="E148" s="180"/>
      <c r="F148" s="180"/>
      <c r="G148" s="180"/>
      <c r="H148" s="180"/>
      <c r="I148" s="190"/>
      <c r="J148" s="180"/>
      <c r="K148" s="180"/>
      <c r="L148" s="180"/>
      <c r="M148" s="185"/>
      <c r="N148" s="185"/>
      <c r="O148" s="185"/>
      <c r="P148" s="180"/>
      <c r="Q148" s="180"/>
      <c r="R148" s="180"/>
      <c r="S148" s="180"/>
      <c r="T148" s="185"/>
      <c r="U148" s="185"/>
      <c r="V148" s="185"/>
      <c r="W148" s="180"/>
      <c r="X148" s="179"/>
      <c r="Y148" s="179"/>
    </row>
    <row r="149" ht="70.5" customHeight="1">
      <c r="A149" s="179"/>
      <c r="B149" s="179"/>
      <c r="C149" s="179"/>
      <c r="D149" s="189"/>
      <c r="E149" s="180"/>
      <c r="F149" s="180"/>
      <c r="G149" s="180"/>
      <c r="H149" s="180"/>
      <c r="I149" s="190"/>
      <c r="J149" s="180"/>
      <c r="K149" s="180"/>
      <c r="L149" s="180"/>
      <c r="M149" s="185"/>
      <c r="N149" s="185"/>
      <c r="O149" s="185"/>
      <c r="P149" s="180"/>
      <c r="Q149" s="180"/>
      <c r="R149" s="180"/>
      <c r="S149" s="180"/>
      <c r="T149" s="185"/>
      <c r="U149" s="185"/>
      <c r="V149" s="185"/>
      <c r="W149" s="180"/>
      <c r="X149" s="179"/>
      <c r="Y149" s="179"/>
    </row>
    <row r="150" ht="70.5" customHeight="1">
      <c r="A150" s="179"/>
      <c r="B150" s="179"/>
      <c r="C150" s="179"/>
      <c r="D150" s="189"/>
      <c r="E150" s="180"/>
      <c r="F150" s="180"/>
      <c r="G150" s="180"/>
      <c r="H150" s="180"/>
      <c r="I150" s="190"/>
      <c r="J150" s="180"/>
      <c r="K150" s="180"/>
      <c r="L150" s="180"/>
      <c r="M150" s="185"/>
      <c r="N150" s="185"/>
      <c r="O150" s="185"/>
      <c r="P150" s="180"/>
      <c r="Q150" s="180"/>
      <c r="R150" s="180"/>
      <c r="S150" s="180"/>
      <c r="T150" s="185"/>
      <c r="U150" s="185"/>
      <c r="V150" s="185"/>
      <c r="W150" s="180"/>
      <c r="X150" s="179"/>
      <c r="Y150" s="179"/>
    </row>
    <row r="151" ht="70.5" customHeight="1">
      <c r="A151" s="179"/>
      <c r="B151" s="179"/>
      <c r="C151" s="179"/>
      <c r="D151" s="189"/>
      <c r="E151" s="180"/>
      <c r="F151" s="180"/>
      <c r="G151" s="180"/>
      <c r="H151" s="180"/>
      <c r="I151" s="190"/>
      <c r="J151" s="180"/>
      <c r="K151" s="180"/>
      <c r="L151" s="180"/>
      <c r="M151" s="185"/>
      <c r="N151" s="185"/>
      <c r="O151" s="185"/>
      <c r="P151" s="180"/>
      <c r="Q151" s="180"/>
      <c r="R151" s="180"/>
      <c r="S151" s="180"/>
      <c r="T151" s="185"/>
      <c r="U151" s="185"/>
      <c r="V151" s="185"/>
      <c r="W151" s="180"/>
      <c r="X151" s="179"/>
      <c r="Y151" s="179"/>
    </row>
    <row r="152" ht="70.5" customHeight="1">
      <c r="A152" s="179"/>
      <c r="B152" s="179"/>
      <c r="C152" s="179"/>
      <c r="D152" s="189"/>
      <c r="E152" s="180"/>
      <c r="F152" s="180"/>
      <c r="G152" s="180"/>
      <c r="H152" s="180"/>
      <c r="I152" s="190"/>
      <c r="J152" s="180"/>
      <c r="K152" s="180"/>
      <c r="L152" s="180"/>
      <c r="M152" s="185"/>
      <c r="N152" s="185"/>
      <c r="O152" s="185"/>
      <c r="P152" s="180"/>
      <c r="Q152" s="180"/>
      <c r="R152" s="180"/>
      <c r="S152" s="180"/>
      <c r="T152" s="185"/>
      <c r="U152" s="185"/>
      <c r="V152" s="185"/>
      <c r="W152" s="180"/>
      <c r="X152" s="179"/>
      <c r="Y152" s="179"/>
    </row>
    <row r="153" ht="70.5" customHeight="1">
      <c r="A153" s="179"/>
      <c r="B153" s="179"/>
      <c r="C153" s="179"/>
      <c r="D153" s="189"/>
      <c r="E153" s="180"/>
      <c r="F153" s="180"/>
      <c r="G153" s="180"/>
      <c r="H153" s="180"/>
      <c r="I153" s="190"/>
      <c r="J153" s="180"/>
      <c r="K153" s="180"/>
      <c r="L153" s="180"/>
      <c r="M153" s="185"/>
      <c r="N153" s="185"/>
      <c r="O153" s="185"/>
      <c r="P153" s="180"/>
      <c r="Q153" s="180"/>
      <c r="R153" s="180"/>
      <c r="S153" s="180"/>
      <c r="T153" s="185"/>
      <c r="U153" s="185"/>
      <c r="V153" s="185"/>
      <c r="W153" s="180"/>
      <c r="X153" s="179"/>
      <c r="Y153" s="179"/>
    </row>
    <row r="154" ht="70.5" customHeight="1">
      <c r="A154" s="179"/>
      <c r="B154" s="179"/>
      <c r="C154" s="179"/>
      <c r="D154" s="189"/>
      <c r="E154" s="180"/>
      <c r="F154" s="180"/>
      <c r="G154" s="180"/>
      <c r="H154" s="180"/>
      <c r="I154" s="190"/>
      <c r="J154" s="180"/>
      <c r="K154" s="180"/>
      <c r="L154" s="180"/>
      <c r="M154" s="185"/>
      <c r="N154" s="185"/>
      <c r="O154" s="185"/>
      <c r="P154" s="180"/>
      <c r="Q154" s="180"/>
      <c r="R154" s="180"/>
      <c r="S154" s="180"/>
      <c r="T154" s="185"/>
      <c r="U154" s="185"/>
      <c r="V154" s="185"/>
      <c r="W154" s="180"/>
      <c r="X154" s="179"/>
      <c r="Y154" s="179"/>
    </row>
    <row r="155" ht="70.5" customHeight="1">
      <c r="A155" s="179"/>
      <c r="B155" s="179"/>
      <c r="C155" s="179"/>
      <c r="D155" s="189"/>
      <c r="E155" s="180"/>
      <c r="F155" s="180"/>
      <c r="G155" s="180"/>
      <c r="H155" s="180"/>
      <c r="I155" s="190"/>
      <c r="J155" s="180"/>
      <c r="K155" s="180"/>
      <c r="L155" s="180"/>
      <c r="M155" s="185"/>
      <c r="N155" s="185"/>
      <c r="O155" s="185"/>
      <c r="P155" s="180"/>
      <c r="Q155" s="180"/>
      <c r="R155" s="180"/>
      <c r="S155" s="180"/>
      <c r="T155" s="185"/>
      <c r="U155" s="185"/>
      <c r="V155" s="185"/>
      <c r="W155" s="180"/>
      <c r="X155" s="179"/>
      <c r="Y155" s="179"/>
    </row>
    <row r="156" ht="70.5" customHeight="1">
      <c r="A156" s="179"/>
      <c r="B156" s="179"/>
      <c r="C156" s="179"/>
      <c r="D156" s="189"/>
      <c r="E156" s="180"/>
      <c r="F156" s="180"/>
      <c r="G156" s="180"/>
      <c r="H156" s="180"/>
      <c r="I156" s="190"/>
      <c r="J156" s="180"/>
      <c r="K156" s="180"/>
      <c r="L156" s="180"/>
      <c r="M156" s="185"/>
      <c r="N156" s="185"/>
      <c r="O156" s="185"/>
      <c r="P156" s="180"/>
      <c r="Q156" s="180"/>
      <c r="R156" s="180"/>
      <c r="S156" s="180"/>
      <c r="T156" s="185"/>
      <c r="U156" s="185"/>
      <c r="V156" s="185"/>
      <c r="W156" s="180"/>
      <c r="X156" s="179"/>
      <c r="Y156" s="179"/>
    </row>
    <row r="157" ht="70.5" customHeight="1">
      <c r="A157" s="179"/>
      <c r="B157" s="179"/>
      <c r="C157" s="179"/>
      <c r="D157" s="189"/>
      <c r="E157" s="180"/>
      <c r="F157" s="180"/>
      <c r="G157" s="180"/>
      <c r="H157" s="180"/>
      <c r="I157" s="190"/>
      <c r="J157" s="180"/>
      <c r="K157" s="180"/>
      <c r="L157" s="180"/>
      <c r="M157" s="185"/>
      <c r="N157" s="185"/>
      <c r="O157" s="185"/>
      <c r="P157" s="180"/>
      <c r="Q157" s="180"/>
      <c r="R157" s="180"/>
      <c r="S157" s="180"/>
      <c r="T157" s="185"/>
      <c r="U157" s="185"/>
      <c r="V157" s="185"/>
      <c r="W157" s="180"/>
      <c r="X157" s="179"/>
      <c r="Y157" s="179"/>
    </row>
    <row r="158" ht="70.5" customHeight="1">
      <c r="A158" s="179"/>
      <c r="B158" s="179"/>
      <c r="C158" s="179"/>
      <c r="D158" s="189"/>
      <c r="E158" s="180"/>
      <c r="F158" s="180"/>
      <c r="G158" s="180"/>
      <c r="H158" s="180"/>
      <c r="I158" s="190"/>
      <c r="J158" s="180"/>
      <c r="K158" s="180"/>
      <c r="L158" s="180"/>
      <c r="M158" s="185"/>
      <c r="N158" s="185"/>
      <c r="O158" s="185"/>
      <c r="P158" s="180"/>
      <c r="Q158" s="180"/>
      <c r="R158" s="180"/>
      <c r="S158" s="180"/>
      <c r="T158" s="185"/>
      <c r="U158" s="185"/>
      <c r="V158" s="185"/>
      <c r="W158" s="180"/>
      <c r="X158" s="179"/>
      <c r="Y158" s="179"/>
    </row>
    <row r="159" ht="70.5" customHeight="1">
      <c r="A159" s="179"/>
      <c r="B159" s="179"/>
      <c r="C159" s="179"/>
      <c r="D159" s="189"/>
      <c r="E159" s="180"/>
      <c r="F159" s="180"/>
      <c r="G159" s="180"/>
      <c r="H159" s="180"/>
      <c r="I159" s="190"/>
      <c r="J159" s="180"/>
      <c r="K159" s="180"/>
      <c r="L159" s="180"/>
      <c r="M159" s="185"/>
      <c r="N159" s="185"/>
      <c r="O159" s="185"/>
      <c r="P159" s="180"/>
      <c r="Q159" s="180"/>
      <c r="R159" s="180"/>
      <c r="S159" s="180"/>
      <c r="T159" s="185"/>
      <c r="U159" s="185"/>
      <c r="V159" s="185"/>
      <c r="W159" s="180"/>
      <c r="X159" s="179"/>
      <c r="Y159" s="179"/>
    </row>
    <row r="160" ht="70.5" customHeight="1">
      <c r="A160" s="179"/>
      <c r="B160" s="179"/>
      <c r="C160" s="179"/>
      <c r="D160" s="189"/>
      <c r="E160" s="180"/>
      <c r="F160" s="180"/>
      <c r="G160" s="180"/>
      <c r="H160" s="180"/>
      <c r="I160" s="190"/>
      <c r="J160" s="180"/>
      <c r="K160" s="180"/>
      <c r="L160" s="180"/>
      <c r="M160" s="185"/>
      <c r="N160" s="185"/>
      <c r="O160" s="185"/>
      <c r="P160" s="180"/>
      <c r="Q160" s="180"/>
      <c r="R160" s="180"/>
      <c r="S160" s="180"/>
      <c r="T160" s="185"/>
      <c r="U160" s="185"/>
      <c r="V160" s="185"/>
      <c r="W160" s="180"/>
      <c r="X160" s="179"/>
      <c r="Y160" s="179"/>
    </row>
    <row r="161" ht="70.5" customHeight="1">
      <c r="A161" s="179"/>
      <c r="B161" s="179"/>
      <c r="C161" s="179"/>
      <c r="D161" s="189"/>
      <c r="E161" s="180"/>
      <c r="F161" s="180"/>
      <c r="G161" s="180"/>
      <c r="H161" s="180"/>
      <c r="I161" s="190"/>
      <c r="J161" s="180"/>
      <c r="K161" s="180"/>
      <c r="L161" s="180"/>
      <c r="M161" s="185"/>
      <c r="N161" s="185"/>
      <c r="O161" s="185"/>
      <c r="P161" s="180"/>
      <c r="Q161" s="180"/>
      <c r="R161" s="180"/>
      <c r="S161" s="180"/>
      <c r="T161" s="185"/>
      <c r="U161" s="185"/>
      <c r="V161" s="185"/>
      <c r="W161" s="180"/>
      <c r="X161" s="179"/>
      <c r="Y161" s="179"/>
    </row>
    <row r="162" ht="70.5" customHeight="1">
      <c r="A162" s="179"/>
      <c r="B162" s="179"/>
      <c r="C162" s="179"/>
      <c r="D162" s="189"/>
      <c r="E162" s="180"/>
      <c r="F162" s="180"/>
      <c r="G162" s="180"/>
      <c r="H162" s="180"/>
      <c r="I162" s="190"/>
      <c r="J162" s="180"/>
      <c r="K162" s="180"/>
      <c r="L162" s="180"/>
      <c r="M162" s="185"/>
      <c r="N162" s="185"/>
      <c r="O162" s="185"/>
      <c r="P162" s="180"/>
      <c r="Q162" s="180"/>
      <c r="R162" s="180"/>
      <c r="S162" s="180"/>
      <c r="T162" s="185"/>
      <c r="U162" s="185"/>
      <c r="V162" s="185"/>
      <c r="W162" s="180"/>
      <c r="X162" s="179"/>
      <c r="Y162" s="179"/>
    </row>
    <row r="163" ht="70.5" customHeight="1">
      <c r="A163" s="179"/>
      <c r="B163" s="179"/>
      <c r="C163" s="179"/>
      <c r="D163" s="189"/>
      <c r="E163" s="180"/>
      <c r="F163" s="180"/>
      <c r="G163" s="180"/>
      <c r="H163" s="180"/>
      <c r="I163" s="190"/>
      <c r="J163" s="180"/>
      <c r="K163" s="180"/>
      <c r="L163" s="180"/>
      <c r="M163" s="185"/>
      <c r="N163" s="185"/>
      <c r="O163" s="185"/>
      <c r="P163" s="180"/>
      <c r="Q163" s="180"/>
      <c r="R163" s="180"/>
      <c r="S163" s="180"/>
      <c r="T163" s="185"/>
      <c r="U163" s="185"/>
      <c r="V163" s="185"/>
      <c r="W163" s="180"/>
      <c r="X163" s="179"/>
      <c r="Y163" s="179"/>
    </row>
    <row r="164" ht="70.5" customHeight="1">
      <c r="A164" s="179"/>
      <c r="B164" s="179"/>
      <c r="C164" s="179"/>
      <c r="D164" s="189"/>
      <c r="E164" s="180"/>
      <c r="F164" s="180"/>
      <c r="G164" s="180"/>
      <c r="H164" s="180"/>
      <c r="I164" s="190"/>
      <c r="J164" s="180"/>
      <c r="K164" s="180"/>
      <c r="L164" s="180"/>
      <c r="M164" s="185"/>
      <c r="N164" s="185"/>
      <c r="O164" s="185"/>
      <c r="P164" s="180"/>
      <c r="Q164" s="180"/>
      <c r="R164" s="180"/>
      <c r="S164" s="180"/>
      <c r="T164" s="185"/>
      <c r="U164" s="185"/>
      <c r="V164" s="185"/>
      <c r="W164" s="180"/>
      <c r="X164" s="179"/>
      <c r="Y164" s="179"/>
    </row>
    <row r="165" ht="70.5" customHeight="1">
      <c r="A165" s="179"/>
      <c r="B165" s="179"/>
      <c r="C165" s="179"/>
      <c r="D165" s="189"/>
      <c r="E165" s="180"/>
      <c r="F165" s="180"/>
      <c r="G165" s="180"/>
      <c r="H165" s="180"/>
      <c r="I165" s="190"/>
      <c r="J165" s="180"/>
      <c r="K165" s="180"/>
      <c r="L165" s="180"/>
      <c r="M165" s="185"/>
      <c r="N165" s="185"/>
      <c r="O165" s="185"/>
      <c r="P165" s="180"/>
      <c r="Q165" s="180"/>
      <c r="R165" s="180"/>
      <c r="S165" s="180"/>
      <c r="T165" s="185"/>
      <c r="U165" s="185"/>
      <c r="V165" s="185"/>
      <c r="W165" s="180"/>
      <c r="X165" s="179"/>
      <c r="Y165" s="179"/>
    </row>
    <row r="166" ht="70.5" customHeight="1">
      <c r="A166" s="179"/>
      <c r="B166" s="179"/>
      <c r="C166" s="179"/>
      <c r="D166" s="189"/>
      <c r="E166" s="180"/>
      <c r="F166" s="180"/>
      <c r="G166" s="180"/>
      <c r="H166" s="180"/>
      <c r="I166" s="190"/>
      <c r="J166" s="180"/>
      <c r="K166" s="180"/>
      <c r="L166" s="180"/>
      <c r="M166" s="185"/>
      <c r="N166" s="185"/>
      <c r="O166" s="185"/>
      <c r="P166" s="180"/>
      <c r="Q166" s="180"/>
      <c r="R166" s="180"/>
      <c r="S166" s="180"/>
      <c r="T166" s="185"/>
      <c r="U166" s="185"/>
      <c r="V166" s="185"/>
      <c r="W166" s="180"/>
      <c r="X166" s="179"/>
      <c r="Y166" s="179"/>
    </row>
    <row r="167" ht="70.5" customHeight="1">
      <c r="A167" s="179"/>
      <c r="B167" s="179"/>
      <c r="C167" s="179"/>
      <c r="D167" s="189"/>
      <c r="E167" s="180"/>
      <c r="F167" s="180"/>
      <c r="G167" s="180"/>
      <c r="H167" s="180"/>
      <c r="I167" s="190"/>
      <c r="J167" s="180"/>
      <c r="K167" s="180"/>
      <c r="L167" s="180"/>
      <c r="M167" s="185"/>
      <c r="N167" s="185"/>
      <c r="O167" s="185"/>
      <c r="P167" s="180"/>
      <c r="Q167" s="180"/>
      <c r="R167" s="180"/>
      <c r="S167" s="180"/>
      <c r="T167" s="185"/>
      <c r="U167" s="185"/>
      <c r="V167" s="185"/>
      <c r="W167" s="180"/>
      <c r="X167" s="179"/>
      <c r="Y167" s="179"/>
    </row>
    <row r="168" ht="70.5" customHeight="1">
      <c r="A168" s="179"/>
      <c r="B168" s="179"/>
      <c r="C168" s="179"/>
      <c r="D168" s="189"/>
      <c r="E168" s="180"/>
      <c r="F168" s="180"/>
      <c r="G168" s="180"/>
      <c r="H168" s="180"/>
      <c r="I168" s="190"/>
      <c r="J168" s="180"/>
      <c r="K168" s="180"/>
      <c r="L168" s="180"/>
      <c r="M168" s="185"/>
      <c r="N168" s="185"/>
      <c r="O168" s="185"/>
      <c r="P168" s="180"/>
      <c r="Q168" s="180"/>
      <c r="R168" s="180"/>
      <c r="S168" s="180"/>
      <c r="T168" s="185"/>
      <c r="U168" s="185"/>
      <c r="V168" s="185"/>
      <c r="W168" s="180"/>
      <c r="X168" s="179"/>
      <c r="Y168" s="179"/>
    </row>
    <row r="169" ht="70.5" customHeight="1">
      <c r="A169" s="179"/>
      <c r="B169" s="179"/>
      <c r="C169" s="179"/>
      <c r="D169" s="189"/>
      <c r="E169" s="180"/>
      <c r="F169" s="180"/>
      <c r="G169" s="180"/>
      <c r="H169" s="180"/>
      <c r="I169" s="190"/>
      <c r="J169" s="180"/>
      <c r="K169" s="180"/>
      <c r="L169" s="180"/>
      <c r="M169" s="185"/>
      <c r="N169" s="185"/>
      <c r="O169" s="185"/>
      <c r="P169" s="180"/>
      <c r="Q169" s="180"/>
      <c r="R169" s="180"/>
      <c r="S169" s="180"/>
      <c r="T169" s="185"/>
      <c r="U169" s="185"/>
      <c r="V169" s="185"/>
      <c r="W169" s="180"/>
      <c r="X169" s="179"/>
      <c r="Y169" s="179"/>
    </row>
    <row r="170" ht="70.5" customHeight="1">
      <c r="A170" s="179"/>
      <c r="B170" s="179"/>
      <c r="C170" s="179"/>
      <c r="D170" s="189"/>
      <c r="E170" s="180"/>
      <c r="F170" s="180"/>
      <c r="G170" s="180"/>
      <c r="H170" s="180"/>
      <c r="I170" s="190"/>
      <c r="J170" s="180"/>
      <c r="K170" s="180"/>
      <c r="L170" s="180"/>
      <c r="M170" s="185"/>
      <c r="N170" s="185"/>
      <c r="O170" s="185"/>
      <c r="P170" s="180"/>
      <c r="Q170" s="180"/>
      <c r="R170" s="180"/>
      <c r="S170" s="180"/>
      <c r="T170" s="185"/>
      <c r="U170" s="185"/>
      <c r="V170" s="185"/>
      <c r="W170" s="180"/>
      <c r="X170" s="179"/>
      <c r="Y170" s="179"/>
    </row>
    <row r="171" ht="70.5" customHeight="1">
      <c r="A171" s="179"/>
      <c r="B171" s="179"/>
      <c r="C171" s="179"/>
      <c r="D171" s="189"/>
      <c r="E171" s="180"/>
      <c r="F171" s="180"/>
      <c r="G171" s="180"/>
      <c r="H171" s="180"/>
      <c r="I171" s="190"/>
      <c r="J171" s="180"/>
      <c r="K171" s="180"/>
      <c r="L171" s="180"/>
      <c r="M171" s="185"/>
      <c r="N171" s="185"/>
      <c r="O171" s="185"/>
      <c r="P171" s="180"/>
      <c r="Q171" s="180"/>
      <c r="R171" s="180"/>
      <c r="S171" s="180"/>
      <c r="T171" s="185"/>
      <c r="U171" s="185"/>
      <c r="V171" s="185"/>
      <c r="W171" s="180"/>
      <c r="X171" s="179"/>
      <c r="Y171" s="179"/>
    </row>
    <row r="172" ht="70.5" customHeight="1">
      <c r="A172" s="179"/>
      <c r="B172" s="179"/>
      <c r="C172" s="179"/>
      <c r="D172" s="189"/>
      <c r="E172" s="180"/>
      <c r="F172" s="180"/>
      <c r="G172" s="180"/>
      <c r="H172" s="180"/>
      <c r="I172" s="190"/>
      <c r="J172" s="180"/>
      <c r="K172" s="180"/>
      <c r="L172" s="180"/>
      <c r="M172" s="185"/>
      <c r="N172" s="185"/>
      <c r="O172" s="185"/>
      <c r="P172" s="180"/>
      <c r="Q172" s="180"/>
      <c r="R172" s="180"/>
      <c r="S172" s="180"/>
      <c r="T172" s="185"/>
      <c r="U172" s="185"/>
      <c r="V172" s="185"/>
      <c r="W172" s="180"/>
      <c r="X172" s="179"/>
      <c r="Y172" s="179"/>
    </row>
    <row r="173" ht="70.5" customHeight="1">
      <c r="A173" s="179"/>
      <c r="B173" s="179"/>
      <c r="C173" s="179"/>
      <c r="D173" s="189"/>
      <c r="E173" s="180"/>
      <c r="F173" s="180"/>
      <c r="G173" s="180"/>
      <c r="H173" s="180"/>
      <c r="I173" s="190"/>
      <c r="J173" s="180"/>
      <c r="K173" s="180"/>
      <c r="L173" s="180"/>
      <c r="M173" s="185"/>
      <c r="N173" s="185"/>
      <c r="O173" s="185"/>
      <c r="P173" s="180"/>
      <c r="Q173" s="180"/>
      <c r="R173" s="180"/>
      <c r="S173" s="180"/>
      <c r="T173" s="185"/>
      <c r="U173" s="185"/>
      <c r="V173" s="185"/>
      <c r="W173" s="180"/>
      <c r="X173" s="179"/>
      <c r="Y173" s="179"/>
    </row>
    <row r="174" ht="70.5" customHeight="1">
      <c r="A174" s="179"/>
      <c r="B174" s="179"/>
      <c r="C174" s="179"/>
      <c r="D174" s="189"/>
      <c r="E174" s="180"/>
      <c r="F174" s="180"/>
      <c r="G174" s="180"/>
      <c r="H174" s="180"/>
      <c r="I174" s="190"/>
      <c r="J174" s="180"/>
      <c r="K174" s="180"/>
      <c r="L174" s="180"/>
      <c r="M174" s="185"/>
      <c r="N174" s="185"/>
      <c r="O174" s="185"/>
      <c r="P174" s="180"/>
      <c r="Q174" s="180"/>
      <c r="R174" s="180"/>
      <c r="S174" s="180"/>
      <c r="T174" s="185"/>
      <c r="U174" s="185"/>
      <c r="V174" s="185"/>
      <c r="W174" s="180"/>
      <c r="X174" s="179"/>
      <c r="Y174" s="179"/>
    </row>
    <row r="175" ht="70.5" customHeight="1">
      <c r="A175" s="179"/>
      <c r="B175" s="179"/>
      <c r="C175" s="179"/>
      <c r="D175" s="189"/>
      <c r="E175" s="180"/>
      <c r="F175" s="180"/>
      <c r="G175" s="180"/>
      <c r="H175" s="180"/>
      <c r="I175" s="190"/>
      <c r="J175" s="180"/>
      <c r="K175" s="180"/>
      <c r="L175" s="180"/>
      <c r="M175" s="185"/>
      <c r="N175" s="185"/>
      <c r="O175" s="185"/>
      <c r="P175" s="180"/>
      <c r="Q175" s="180"/>
      <c r="R175" s="180"/>
      <c r="S175" s="180"/>
      <c r="T175" s="185"/>
      <c r="U175" s="185"/>
      <c r="V175" s="185"/>
      <c r="W175" s="180"/>
      <c r="X175" s="179"/>
      <c r="Y175" s="179"/>
    </row>
    <row r="176" ht="70.5" customHeight="1">
      <c r="A176" s="179"/>
      <c r="B176" s="179"/>
      <c r="C176" s="179"/>
      <c r="D176" s="189"/>
      <c r="E176" s="180"/>
      <c r="F176" s="180"/>
      <c r="G176" s="180"/>
      <c r="H176" s="180"/>
      <c r="I176" s="190"/>
      <c r="J176" s="180"/>
      <c r="K176" s="180"/>
      <c r="L176" s="180"/>
      <c r="M176" s="185"/>
      <c r="N176" s="185"/>
      <c r="O176" s="185"/>
      <c r="P176" s="180"/>
      <c r="Q176" s="180"/>
      <c r="R176" s="180"/>
      <c r="S176" s="180"/>
      <c r="T176" s="185"/>
      <c r="U176" s="185"/>
      <c r="V176" s="185"/>
      <c r="W176" s="180"/>
      <c r="X176" s="179"/>
      <c r="Y176" s="179"/>
    </row>
    <row r="177" ht="70.5" customHeight="1">
      <c r="A177" s="179"/>
      <c r="B177" s="179"/>
      <c r="C177" s="179"/>
      <c r="D177" s="189"/>
      <c r="E177" s="180"/>
      <c r="F177" s="180"/>
      <c r="G177" s="180"/>
      <c r="H177" s="180"/>
      <c r="I177" s="190"/>
      <c r="J177" s="180"/>
      <c r="K177" s="180"/>
      <c r="L177" s="180"/>
      <c r="M177" s="185"/>
      <c r="N177" s="185"/>
      <c r="O177" s="185"/>
      <c r="P177" s="180"/>
      <c r="Q177" s="180"/>
      <c r="R177" s="180"/>
      <c r="S177" s="180"/>
      <c r="T177" s="185"/>
      <c r="U177" s="185"/>
      <c r="V177" s="185"/>
      <c r="W177" s="180"/>
      <c r="X177" s="179"/>
      <c r="Y177" s="179"/>
    </row>
    <row r="178" ht="70.5" customHeight="1">
      <c r="A178" s="157"/>
      <c r="B178" s="157"/>
      <c r="C178" s="157"/>
      <c r="D178" s="172"/>
      <c r="E178" s="145"/>
      <c r="F178" s="145"/>
      <c r="G178" s="145"/>
      <c r="H178" s="145"/>
      <c r="I178" s="170"/>
      <c r="J178" s="145"/>
      <c r="K178" s="145"/>
      <c r="L178" s="145"/>
      <c r="M178" s="136"/>
      <c r="N178" s="154"/>
      <c r="O178" s="154"/>
      <c r="P178" s="145"/>
      <c r="Q178" s="145"/>
      <c r="R178" s="145"/>
      <c r="S178" s="145"/>
      <c r="T178" s="164"/>
      <c r="U178" s="154"/>
      <c r="V178" s="154"/>
      <c r="W178" s="145"/>
      <c r="X178" s="157"/>
      <c r="Y178" s="157"/>
    </row>
    <row r="179" ht="70.5" customHeight="1">
      <c r="A179" s="179"/>
      <c r="B179" s="179"/>
      <c r="C179" s="179"/>
      <c r="D179" s="189"/>
      <c r="E179" s="180"/>
      <c r="F179" s="180"/>
      <c r="G179" s="180"/>
      <c r="H179" s="180"/>
      <c r="I179" s="190"/>
      <c r="J179" s="180"/>
      <c r="K179" s="180"/>
      <c r="L179" s="180"/>
      <c r="M179" s="185"/>
      <c r="N179" s="185"/>
      <c r="O179" s="185"/>
      <c r="P179" s="180"/>
      <c r="Q179" s="180"/>
      <c r="R179" s="180"/>
      <c r="S179" s="180"/>
      <c r="T179" s="185"/>
      <c r="U179" s="185"/>
      <c r="V179" s="185"/>
      <c r="W179" s="180"/>
      <c r="X179" s="179"/>
      <c r="Y179" s="179"/>
    </row>
    <row r="180" ht="70.5" customHeight="1">
      <c r="A180" s="179"/>
      <c r="B180" s="179"/>
      <c r="C180" s="179"/>
      <c r="D180" s="189"/>
      <c r="E180" s="180"/>
      <c r="F180" s="180"/>
      <c r="G180" s="180"/>
      <c r="H180" s="180"/>
      <c r="I180" s="190"/>
      <c r="J180" s="180"/>
      <c r="K180" s="180"/>
      <c r="L180" s="180"/>
      <c r="M180" s="185"/>
      <c r="N180" s="185"/>
      <c r="O180" s="185"/>
      <c r="P180" s="180"/>
      <c r="Q180" s="180"/>
      <c r="R180" s="180"/>
      <c r="S180" s="180"/>
      <c r="T180" s="185"/>
      <c r="U180" s="185"/>
      <c r="V180" s="185"/>
      <c r="W180" s="180"/>
      <c r="X180" s="179"/>
      <c r="Y180" s="179"/>
    </row>
    <row r="181" ht="70.5" customHeight="1">
      <c r="A181" s="179"/>
      <c r="B181" s="179"/>
      <c r="C181" s="179"/>
      <c r="D181" s="189"/>
      <c r="E181" s="180"/>
      <c r="F181" s="180"/>
      <c r="G181" s="180"/>
      <c r="H181" s="180"/>
      <c r="I181" s="190"/>
      <c r="J181" s="180"/>
      <c r="K181" s="180"/>
      <c r="L181" s="180"/>
      <c r="M181" s="185"/>
      <c r="N181" s="185"/>
      <c r="O181" s="185"/>
      <c r="P181" s="180"/>
      <c r="Q181" s="180"/>
      <c r="R181" s="180"/>
      <c r="S181" s="180"/>
      <c r="T181" s="185"/>
      <c r="U181" s="185"/>
      <c r="V181" s="185"/>
      <c r="W181" s="180"/>
      <c r="X181" s="179"/>
      <c r="Y181" s="179"/>
    </row>
    <row r="182" ht="70.5" customHeight="1">
      <c r="A182" s="179"/>
      <c r="B182" s="179"/>
      <c r="C182" s="179"/>
      <c r="D182" s="189"/>
      <c r="E182" s="180"/>
      <c r="F182" s="180"/>
      <c r="G182" s="180"/>
      <c r="H182" s="180"/>
      <c r="I182" s="190"/>
      <c r="J182" s="180"/>
      <c r="K182" s="180"/>
      <c r="L182" s="180"/>
      <c r="M182" s="185"/>
      <c r="N182" s="185"/>
      <c r="O182" s="185"/>
      <c r="P182" s="180"/>
      <c r="Q182" s="180"/>
      <c r="R182" s="180"/>
      <c r="S182" s="180"/>
      <c r="T182" s="185"/>
      <c r="U182" s="185"/>
      <c r="V182" s="185"/>
      <c r="W182" s="180"/>
      <c r="X182" s="179"/>
      <c r="Y182" s="179"/>
    </row>
    <row r="183" ht="70.5" customHeight="1">
      <c r="A183" s="179"/>
      <c r="B183" s="179"/>
      <c r="C183" s="179"/>
      <c r="D183" s="189"/>
      <c r="E183" s="180"/>
      <c r="F183" s="180"/>
      <c r="G183" s="180"/>
      <c r="H183" s="180"/>
      <c r="I183" s="190"/>
      <c r="J183" s="180"/>
      <c r="K183" s="180"/>
      <c r="L183" s="180"/>
      <c r="M183" s="185"/>
      <c r="N183" s="185"/>
      <c r="O183" s="185"/>
      <c r="P183" s="180"/>
      <c r="Q183" s="180"/>
      <c r="R183" s="180"/>
      <c r="S183" s="180"/>
      <c r="T183" s="185"/>
      <c r="U183" s="185"/>
      <c r="V183" s="185"/>
      <c r="W183" s="180"/>
      <c r="X183" s="179"/>
      <c r="Y183" s="179"/>
    </row>
    <row r="184" ht="70.5" customHeight="1">
      <c r="A184" s="179"/>
      <c r="B184" s="179"/>
      <c r="C184" s="179"/>
      <c r="D184" s="189"/>
      <c r="E184" s="180"/>
      <c r="F184" s="180"/>
      <c r="G184" s="180"/>
      <c r="H184" s="180"/>
      <c r="I184" s="190"/>
      <c r="J184" s="180"/>
      <c r="K184" s="180"/>
      <c r="L184" s="180"/>
      <c r="M184" s="185"/>
      <c r="N184" s="185"/>
      <c r="O184" s="185"/>
      <c r="P184" s="180"/>
      <c r="Q184" s="180"/>
      <c r="R184" s="180"/>
      <c r="S184" s="180"/>
      <c r="T184" s="185"/>
      <c r="U184" s="185"/>
      <c r="V184" s="185"/>
      <c r="W184" s="180"/>
      <c r="X184" s="179"/>
      <c r="Y184" s="179"/>
    </row>
    <row r="185" ht="70.5" customHeight="1">
      <c r="A185" s="179"/>
      <c r="B185" s="179"/>
      <c r="C185" s="179"/>
      <c r="D185" s="189"/>
      <c r="E185" s="180"/>
      <c r="F185" s="180"/>
      <c r="G185" s="180"/>
      <c r="H185" s="180"/>
      <c r="I185" s="190"/>
      <c r="J185" s="180"/>
      <c r="K185" s="180"/>
      <c r="L185" s="180"/>
      <c r="M185" s="185"/>
      <c r="N185" s="185"/>
      <c r="O185" s="185"/>
      <c r="P185" s="180"/>
      <c r="Q185" s="180"/>
      <c r="R185" s="180"/>
      <c r="S185" s="180"/>
      <c r="T185" s="185"/>
      <c r="U185" s="185"/>
      <c r="V185" s="185"/>
      <c r="W185" s="180"/>
      <c r="X185" s="179"/>
      <c r="Y185" s="179"/>
    </row>
    <row r="186" ht="70.5" customHeight="1">
      <c r="A186" s="179"/>
      <c r="B186" s="179"/>
      <c r="C186" s="179"/>
      <c r="D186" s="189"/>
      <c r="E186" s="180"/>
      <c r="F186" s="180"/>
      <c r="G186" s="180"/>
      <c r="H186" s="180"/>
      <c r="I186" s="190"/>
      <c r="J186" s="180"/>
      <c r="K186" s="180"/>
      <c r="L186" s="180"/>
      <c r="M186" s="185"/>
      <c r="N186" s="185"/>
      <c r="O186" s="185"/>
      <c r="P186" s="180"/>
      <c r="Q186" s="180"/>
      <c r="R186" s="180"/>
      <c r="S186" s="180"/>
      <c r="T186" s="185"/>
      <c r="U186" s="185"/>
      <c r="V186" s="185"/>
      <c r="W186" s="180"/>
      <c r="X186" s="179"/>
      <c r="Y186" s="179"/>
    </row>
    <row r="187" ht="70.5" customHeight="1">
      <c r="A187" s="179"/>
      <c r="B187" s="179"/>
      <c r="C187" s="179"/>
      <c r="D187" s="189"/>
      <c r="E187" s="180"/>
      <c r="F187" s="180"/>
      <c r="G187" s="180"/>
      <c r="H187" s="180"/>
      <c r="I187" s="190"/>
      <c r="J187" s="180"/>
      <c r="K187" s="180"/>
      <c r="L187" s="180"/>
      <c r="M187" s="185"/>
      <c r="N187" s="185"/>
      <c r="O187" s="185"/>
      <c r="P187" s="180"/>
      <c r="Q187" s="180"/>
      <c r="R187" s="180"/>
      <c r="S187" s="180"/>
      <c r="T187" s="185"/>
      <c r="U187" s="185"/>
      <c r="V187" s="185"/>
      <c r="W187" s="180"/>
      <c r="X187" s="179"/>
      <c r="Y187" s="179"/>
    </row>
    <row r="188" ht="70.5" customHeight="1">
      <c r="A188" s="179"/>
      <c r="B188" s="179"/>
      <c r="C188" s="179"/>
      <c r="D188" s="189"/>
      <c r="E188" s="180"/>
      <c r="F188" s="180"/>
      <c r="G188" s="180"/>
      <c r="H188" s="180"/>
      <c r="I188" s="190"/>
      <c r="J188" s="180"/>
      <c r="K188" s="180"/>
      <c r="L188" s="180"/>
      <c r="M188" s="185"/>
      <c r="N188" s="185"/>
      <c r="O188" s="185"/>
      <c r="P188" s="180"/>
      <c r="Q188" s="180"/>
      <c r="R188" s="180"/>
      <c r="S188" s="180"/>
      <c r="T188" s="185"/>
      <c r="U188" s="185"/>
      <c r="V188" s="185"/>
      <c r="W188" s="180"/>
      <c r="X188" s="179"/>
      <c r="Y188" s="179"/>
    </row>
    <row r="189" ht="70.5" customHeight="1">
      <c r="A189" s="179"/>
      <c r="B189" s="179"/>
      <c r="C189" s="179"/>
      <c r="D189" s="189"/>
      <c r="E189" s="180"/>
      <c r="F189" s="180"/>
      <c r="G189" s="180"/>
      <c r="H189" s="180"/>
      <c r="I189" s="190"/>
      <c r="J189" s="180"/>
      <c r="K189" s="180"/>
      <c r="L189" s="180"/>
      <c r="M189" s="185"/>
      <c r="N189" s="185"/>
      <c r="O189" s="185"/>
      <c r="P189" s="180"/>
      <c r="Q189" s="180"/>
      <c r="R189" s="180"/>
      <c r="S189" s="180"/>
      <c r="T189" s="185"/>
      <c r="U189" s="185"/>
      <c r="V189" s="185"/>
      <c r="W189" s="180"/>
      <c r="X189" s="179"/>
      <c r="Y189" s="179"/>
    </row>
    <row r="190" ht="70.5" customHeight="1">
      <c r="A190" s="179"/>
      <c r="B190" s="179"/>
      <c r="C190" s="179"/>
      <c r="D190" s="189"/>
      <c r="E190" s="180"/>
      <c r="F190" s="180"/>
      <c r="G190" s="180"/>
      <c r="H190" s="180"/>
      <c r="I190" s="190"/>
      <c r="J190" s="180"/>
      <c r="K190" s="180"/>
      <c r="L190" s="180"/>
      <c r="M190" s="185"/>
      <c r="N190" s="185"/>
      <c r="O190" s="185"/>
      <c r="P190" s="180"/>
      <c r="Q190" s="180"/>
      <c r="R190" s="180"/>
      <c r="S190" s="180"/>
      <c r="T190" s="185"/>
      <c r="U190" s="185"/>
      <c r="V190" s="185"/>
      <c r="W190" s="180"/>
      <c r="X190" s="179"/>
      <c r="Y190" s="179"/>
    </row>
    <row r="191" ht="70.5" customHeight="1">
      <c r="A191" s="179"/>
      <c r="B191" s="179"/>
      <c r="C191" s="179"/>
      <c r="D191" s="189"/>
      <c r="E191" s="180"/>
      <c r="F191" s="180"/>
      <c r="G191" s="180"/>
      <c r="H191" s="180"/>
      <c r="I191" s="190"/>
      <c r="J191" s="180"/>
      <c r="K191" s="180"/>
      <c r="L191" s="180"/>
      <c r="M191" s="185"/>
      <c r="N191" s="185"/>
      <c r="O191" s="185"/>
      <c r="P191" s="180"/>
      <c r="Q191" s="180"/>
      <c r="R191" s="180"/>
      <c r="S191" s="180"/>
      <c r="T191" s="185"/>
      <c r="U191" s="185"/>
      <c r="V191" s="185"/>
      <c r="W191" s="180"/>
      <c r="X191" s="179"/>
      <c r="Y191" s="179"/>
    </row>
    <row r="192" ht="70.5" customHeight="1">
      <c r="A192" s="179"/>
      <c r="B192" s="179"/>
      <c r="C192" s="179"/>
      <c r="D192" s="189"/>
      <c r="E192" s="180"/>
      <c r="F192" s="180"/>
      <c r="G192" s="180"/>
      <c r="H192" s="180"/>
      <c r="I192" s="190"/>
      <c r="J192" s="180"/>
      <c r="K192" s="180"/>
      <c r="L192" s="180"/>
      <c r="M192" s="185"/>
      <c r="N192" s="185"/>
      <c r="O192" s="185"/>
      <c r="P192" s="180"/>
      <c r="Q192" s="180"/>
      <c r="R192" s="180"/>
      <c r="S192" s="180"/>
      <c r="T192" s="185"/>
      <c r="U192" s="185"/>
      <c r="V192" s="185"/>
      <c r="W192" s="180"/>
      <c r="X192" s="179"/>
      <c r="Y192" s="179"/>
    </row>
    <row r="193" ht="70.5" customHeight="1">
      <c r="A193" s="179"/>
      <c r="B193" s="179"/>
      <c r="C193" s="179"/>
      <c r="D193" s="189"/>
      <c r="E193" s="180"/>
      <c r="F193" s="180"/>
      <c r="G193" s="180"/>
      <c r="H193" s="180"/>
      <c r="I193" s="190"/>
      <c r="J193" s="180"/>
      <c r="K193" s="180"/>
      <c r="L193" s="180"/>
      <c r="M193" s="185"/>
      <c r="N193" s="185"/>
      <c r="O193" s="185"/>
      <c r="P193" s="180"/>
      <c r="Q193" s="180"/>
      <c r="R193" s="180"/>
      <c r="S193" s="180"/>
      <c r="T193" s="185"/>
      <c r="U193" s="185"/>
      <c r="V193" s="185"/>
      <c r="W193" s="180"/>
      <c r="X193" s="179"/>
      <c r="Y193" s="179"/>
    </row>
    <row r="194" ht="70.5" customHeight="1">
      <c r="A194" s="179"/>
      <c r="B194" s="179"/>
      <c r="C194" s="179"/>
      <c r="D194" s="189"/>
      <c r="E194" s="180"/>
      <c r="F194" s="180"/>
      <c r="G194" s="180"/>
      <c r="H194" s="180"/>
      <c r="I194" s="190"/>
      <c r="J194" s="180"/>
      <c r="K194" s="180"/>
      <c r="L194" s="180"/>
      <c r="M194" s="185"/>
      <c r="N194" s="185"/>
      <c r="O194" s="185"/>
      <c r="P194" s="180"/>
      <c r="Q194" s="180"/>
      <c r="R194" s="180"/>
      <c r="S194" s="180"/>
      <c r="T194" s="185"/>
      <c r="U194" s="185"/>
      <c r="V194" s="185"/>
      <c r="W194" s="180"/>
      <c r="X194" s="179"/>
      <c r="Y194" s="179"/>
    </row>
    <row r="195" ht="70.5" customHeight="1">
      <c r="A195" s="179"/>
      <c r="B195" s="179"/>
      <c r="C195" s="179"/>
      <c r="D195" s="189"/>
      <c r="E195" s="180"/>
      <c r="F195" s="180"/>
      <c r="G195" s="180"/>
      <c r="H195" s="180"/>
      <c r="I195" s="190"/>
      <c r="J195" s="180"/>
      <c r="K195" s="180"/>
      <c r="L195" s="180"/>
      <c r="M195" s="185"/>
      <c r="N195" s="185"/>
      <c r="O195" s="185"/>
      <c r="P195" s="180"/>
      <c r="Q195" s="180"/>
      <c r="R195" s="180"/>
      <c r="S195" s="180"/>
      <c r="T195" s="185"/>
      <c r="U195" s="185"/>
      <c r="V195" s="185"/>
      <c r="W195" s="180"/>
      <c r="X195" s="179"/>
      <c r="Y195" s="179"/>
    </row>
    <row r="196" ht="70.5" customHeight="1">
      <c r="A196" s="179"/>
      <c r="B196" s="179"/>
      <c r="C196" s="179"/>
      <c r="D196" s="189"/>
      <c r="E196" s="180"/>
      <c r="F196" s="180"/>
      <c r="G196" s="180"/>
      <c r="H196" s="180"/>
      <c r="I196" s="190"/>
      <c r="J196" s="180"/>
      <c r="K196" s="180"/>
      <c r="L196" s="180"/>
      <c r="M196" s="185"/>
      <c r="N196" s="185"/>
      <c r="O196" s="185"/>
      <c r="P196" s="180"/>
      <c r="Q196" s="180"/>
      <c r="R196" s="180"/>
      <c r="S196" s="180"/>
      <c r="T196" s="185"/>
      <c r="U196" s="185"/>
      <c r="V196" s="185"/>
      <c r="W196" s="180"/>
      <c r="X196" s="179"/>
      <c r="Y196" s="179"/>
    </row>
    <row r="197" ht="70.5" customHeight="1">
      <c r="A197" s="179"/>
      <c r="B197" s="179"/>
      <c r="C197" s="179"/>
      <c r="D197" s="189"/>
      <c r="E197" s="180"/>
      <c r="F197" s="180"/>
      <c r="G197" s="180"/>
      <c r="H197" s="180"/>
      <c r="I197" s="190"/>
      <c r="J197" s="180"/>
      <c r="K197" s="180"/>
      <c r="L197" s="180"/>
      <c r="M197" s="185"/>
      <c r="N197" s="185"/>
      <c r="O197" s="185"/>
      <c r="P197" s="180"/>
      <c r="Q197" s="180"/>
      <c r="R197" s="180"/>
      <c r="S197" s="180"/>
      <c r="T197" s="185"/>
      <c r="U197" s="185"/>
      <c r="V197" s="185"/>
      <c r="W197" s="180"/>
      <c r="X197" s="179"/>
      <c r="Y197" s="179"/>
    </row>
    <row r="198" ht="70.5" customHeight="1">
      <c r="A198" s="179"/>
      <c r="B198" s="179"/>
      <c r="C198" s="179"/>
      <c r="D198" s="189"/>
      <c r="E198" s="180"/>
      <c r="F198" s="180"/>
      <c r="G198" s="180"/>
      <c r="H198" s="180"/>
      <c r="I198" s="190"/>
      <c r="J198" s="180"/>
      <c r="K198" s="180"/>
      <c r="L198" s="180"/>
      <c r="M198" s="185"/>
      <c r="N198" s="185"/>
      <c r="O198" s="185"/>
      <c r="P198" s="180"/>
      <c r="Q198" s="180"/>
      <c r="R198" s="180"/>
      <c r="S198" s="180"/>
      <c r="T198" s="185"/>
      <c r="U198" s="185"/>
      <c r="V198" s="185"/>
      <c r="W198" s="180"/>
      <c r="X198" s="179"/>
      <c r="Y198" s="179"/>
    </row>
    <row r="199" ht="70.5" customHeight="1">
      <c r="A199" s="179"/>
      <c r="B199" s="179"/>
      <c r="C199" s="179"/>
      <c r="D199" s="189"/>
      <c r="E199" s="180"/>
      <c r="F199" s="180"/>
      <c r="G199" s="180"/>
      <c r="H199" s="180"/>
      <c r="I199" s="190"/>
      <c r="J199" s="180"/>
      <c r="K199" s="180"/>
      <c r="L199" s="180"/>
      <c r="M199" s="185"/>
      <c r="N199" s="185"/>
      <c r="O199" s="185"/>
      <c r="P199" s="180"/>
      <c r="Q199" s="180"/>
      <c r="R199" s="180"/>
      <c r="S199" s="180"/>
      <c r="T199" s="185"/>
      <c r="U199" s="185"/>
      <c r="V199" s="185"/>
      <c r="W199" s="180"/>
      <c r="X199" s="179"/>
      <c r="Y199" s="179"/>
    </row>
    <row r="200" ht="70.5" customHeight="1">
      <c r="A200" s="179"/>
      <c r="B200" s="179"/>
      <c r="C200" s="179"/>
      <c r="D200" s="189"/>
      <c r="E200" s="180"/>
      <c r="F200" s="180"/>
      <c r="G200" s="180"/>
      <c r="H200" s="180"/>
      <c r="I200" s="190"/>
      <c r="J200" s="180"/>
      <c r="K200" s="180"/>
      <c r="L200" s="180"/>
      <c r="M200" s="185"/>
      <c r="N200" s="185"/>
      <c r="O200" s="185"/>
      <c r="P200" s="180"/>
      <c r="Q200" s="180"/>
      <c r="R200" s="180"/>
      <c r="S200" s="180"/>
      <c r="T200" s="185"/>
      <c r="U200" s="185"/>
      <c r="V200" s="185"/>
      <c r="W200" s="180"/>
      <c r="X200" s="179"/>
      <c r="Y200" s="179"/>
    </row>
    <row r="201" ht="70.5" customHeight="1">
      <c r="A201" s="179"/>
      <c r="B201" s="179"/>
      <c r="C201" s="179"/>
      <c r="D201" s="189"/>
      <c r="E201" s="180"/>
      <c r="F201" s="180"/>
      <c r="G201" s="180"/>
      <c r="H201" s="180"/>
      <c r="I201" s="190"/>
      <c r="J201" s="180"/>
      <c r="K201" s="180"/>
      <c r="L201" s="180"/>
      <c r="M201" s="185"/>
      <c r="N201" s="185"/>
      <c r="O201" s="185"/>
      <c r="P201" s="180"/>
      <c r="Q201" s="180"/>
      <c r="R201" s="180"/>
      <c r="S201" s="180"/>
      <c r="T201" s="185"/>
      <c r="U201" s="185"/>
      <c r="V201" s="185"/>
      <c r="W201" s="180"/>
      <c r="X201" s="179"/>
      <c r="Y201" s="179"/>
    </row>
    <row r="202" ht="70.5" customHeight="1">
      <c r="A202" s="179"/>
      <c r="B202" s="179"/>
      <c r="C202" s="179"/>
      <c r="D202" s="189"/>
      <c r="E202" s="180"/>
      <c r="F202" s="180"/>
      <c r="G202" s="180"/>
      <c r="H202" s="180"/>
      <c r="I202" s="190"/>
      <c r="J202" s="180"/>
      <c r="K202" s="180"/>
      <c r="L202" s="180"/>
      <c r="M202" s="185"/>
      <c r="N202" s="185"/>
      <c r="O202" s="185"/>
      <c r="P202" s="180"/>
      <c r="Q202" s="180"/>
      <c r="R202" s="180"/>
      <c r="S202" s="180"/>
      <c r="T202" s="185"/>
      <c r="U202" s="185"/>
      <c r="V202" s="185"/>
      <c r="W202" s="180"/>
      <c r="X202" s="179"/>
      <c r="Y202" s="179"/>
    </row>
    <row r="203" ht="70.5" customHeight="1">
      <c r="A203" s="179"/>
      <c r="B203" s="179"/>
      <c r="C203" s="179"/>
      <c r="D203" s="189"/>
      <c r="E203" s="180"/>
      <c r="F203" s="180"/>
      <c r="G203" s="180"/>
      <c r="H203" s="180"/>
      <c r="I203" s="190"/>
      <c r="J203" s="180"/>
      <c r="K203" s="180"/>
      <c r="L203" s="180"/>
      <c r="M203" s="185"/>
      <c r="N203" s="185"/>
      <c r="O203" s="185"/>
      <c r="P203" s="180"/>
      <c r="Q203" s="180"/>
      <c r="R203" s="180"/>
      <c r="S203" s="180"/>
      <c r="T203" s="185"/>
      <c r="U203" s="185"/>
      <c r="V203" s="185"/>
      <c r="W203" s="180"/>
      <c r="X203" s="179"/>
      <c r="Y203" s="179"/>
    </row>
    <row r="204" ht="70.5" customHeight="1">
      <c r="A204" s="179"/>
      <c r="B204" s="179"/>
      <c r="C204" s="179"/>
      <c r="D204" s="189"/>
      <c r="E204" s="180"/>
      <c r="F204" s="180"/>
      <c r="G204" s="180"/>
      <c r="H204" s="180"/>
      <c r="I204" s="190"/>
      <c r="J204" s="180"/>
      <c r="K204" s="180"/>
      <c r="L204" s="180"/>
      <c r="M204" s="185"/>
      <c r="N204" s="185"/>
      <c r="O204" s="185"/>
      <c r="P204" s="180"/>
      <c r="Q204" s="180"/>
      <c r="R204" s="180"/>
      <c r="S204" s="180"/>
      <c r="T204" s="185"/>
      <c r="U204" s="185"/>
      <c r="V204" s="185"/>
      <c r="W204" s="180"/>
      <c r="X204" s="179"/>
      <c r="Y204" s="179"/>
    </row>
    <row r="205" ht="70.5" customHeight="1">
      <c r="A205" s="179"/>
      <c r="B205" s="179"/>
      <c r="C205" s="179"/>
      <c r="D205" s="189"/>
      <c r="E205" s="180"/>
      <c r="F205" s="180"/>
      <c r="G205" s="180"/>
      <c r="H205" s="180"/>
      <c r="I205" s="190"/>
      <c r="J205" s="180"/>
      <c r="K205" s="180"/>
      <c r="L205" s="180"/>
      <c r="M205" s="185"/>
      <c r="N205" s="185"/>
      <c r="O205" s="185"/>
      <c r="P205" s="180"/>
      <c r="Q205" s="180"/>
      <c r="R205" s="180"/>
      <c r="S205" s="180"/>
      <c r="T205" s="185"/>
      <c r="U205" s="185"/>
      <c r="V205" s="185"/>
      <c r="W205" s="180"/>
      <c r="X205" s="179"/>
      <c r="Y205" s="179"/>
    </row>
    <row r="206" ht="70.5" customHeight="1">
      <c r="A206" s="179"/>
      <c r="B206" s="179"/>
      <c r="C206" s="179"/>
      <c r="D206" s="189"/>
      <c r="E206" s="180"/>
      <c r="F206" s="180"/>
      <c r="G206" s="180"/>
      <c r="H206" s="180"/>
      <c r="I206" s="190"/>
      <c r="J206" s="180"/>
      <c r="K206" s="180"/>
      <c r="L206" s="180"/>
      <c r="M206" s="185"/>
      <c r="N206" s="185"/>
      <c r="O206" s="185"/>
      <c r="P206" s="180"/>
      <c r="Q206" s="180"/>
      <c r="R206" s="180"/>
      <c r="S206" s="180"/>
      <c r="T206" s="185"/>
      <c r="U206" s="185"/>
      <c r="V206" s="185"/>
      <c r="W206" s="180"/>
      <c r="X206" s="179"/>
      <c r="Y206" s="179"/>
    </row>
    <row r="207" ht="70.5" customHeight="1">
      <c r="A207" s="179"/>
      <c r="B207" s="179"/>
      <c r="C207" s="179"/>
      <c r="D207" s="189"/>
      <c r="E207" s="180"/>
      <c r="F207" s="180"/>
      <c r="G207" s="180"/>
      <c r="H207" s="180"/>
      <c r="I207" s="190"/>
      <c r="J207" s="180"/>
      <c r="K207" s="180"/>
      <c r="L207" s="180"/>
      <c r="M207" s="185"/>
      <c r="N207" s="185"/>
      <c r="O207" s="185"/>
      <c r="P207" s="180"/>
      <c r="Q207" s="180"/>
      <c r="R207" s="180"/>
      <c r="S207" s="180"/>
      <c r="T207" s="185"/>
      <c r="U207" s="185"/>
      <c r="V207" s="185"/>
      <c r="W207" s="180"/>
      <c r="X207" s="179"/>
      <c r="Y207" s="179"/>
    </row>
    <row r="208" ht="70.5" customHeight="1">
      <c r="A208" s="179"/>
      <c r="B208" s="179"/>
      <c r="C208" s="179"/>
      <c r="D208" s="189"/>
      <c r="E208" s="180"/>
      <c r="F208" s="180"/>
      <c r="G208" s="180"/>
      <c r="H208" s="180"/>
      <c r="I208" s="190"/>
      <c r="J208" s="180"/>
      <c r="K208" s="180"/>
      <c r="L208" s="180"/>
      <c r="M208" s="185"/>
      <c r="N208" s="185"/>
      <c r="O208" s="185"/>
      <c r="P208" s="180"/>
      <c r="Q208" s="180"/>
      <c r="R208" s="180"/>
      <c r="S208" s="180"/>
      <c r="T208" s="185"/>
      <c r="U208" s="185"/>
      <c r="V208" s="185"/>
      <c r="W208" s="180"/>
      <c r="X208" s="179"/>
      <c r="Y208" s="179"/>
    </row>
    <row r="209" ht="70.5" customHeight="1">
      <c r="A209" s="179"/>
      <c r="B209" s="179"/>
      <c r="C209" s="179"/>
      <c r="D209" s="189"/>
      <c r="E209" s="180"/>
      <c r="F209" s="180"/>
      <c r="G209" s="180"/>
      <c r="H209" s="180"/>
      <c r="I209" s="190"/>
      <c r="J209" s="180"/>
      <c r="K209" s="180"/>
      <c r="L209" s="180"/>
      <c r="M209" s="185"/>
      <c r="N209" s="185"/>
      <c r="O209" s="185"/>
      <c r="P209" s="180"/>
      <c r="Q209" s="180"/>
      <c r="R209" s="180"/>
      <c r="S209" s="180"/>
      <c r="T209" s="185"/>
      <c r="U209" s="185"/>
      <c r="V209" s="185"/>
      <c r="W209" s="180"/>
      <c r="X209" s="179"/>
      <c r="Y209" s="179"/>
    </row>
    <row r="210" ht="70.5" customHeight="1">
      <c r="A210" s="179"/>
      <c r="B210" s="179"/>
      <c r="C210" s="179"/>
      <c r="D210" s="189"/>
      <c r="E210" s="180"/>
      <c r="F210" s="180"/>
      <c r="G210" s="180"/>
      <c r="H210" s="180"/>
      <c r="I210" s="190"/>
      <c r="J210" s="180"/>
      <c r="K210" s="180"/>
      <c r="L210" s="180"/>
      <c r="M210" s="185"/>
      <c r="N210" s="185"/>
      <c r="O210" s="185"/>
      <c r="P210" s="180"/>
      <c r="Q210" s="180"/>
      <c r="R210" s="180"/>
      <c r="S210" s="180"/>
      <c r="T210" s="185"/>
      <c r="U210" s="185"/>
      <c r="V210" s="185"/>
      <c r="W210" s="180"/>
      <c r="X210" s="179"/>
      <c r="Y210" s="179"/>
    </row>
    <row r="211" ht="70.5" customHeight="1">
      <c r="A211" s="179"/>
      <c r="B211" s="179"/>
      <c r="C211" s="179"/>
      <c r="D211" s="189"/>
      <c r="E211" s="180"/>
      <c r="F211" s="180"/>
      <c r="G211" s="180"/>
      <c r="H211" s="180"/>
      <c r="I211" s="190"/>
      <c r="J211" s="180"/>
      <c r="K211" s="180"/>
      <c r="L211" s="180"/>
      <c r="M211" s="185"/>
      <c r="N211" s="185"/>
      <c r="O211" s="185"/>
      <c r="P211" s="180"/>
      <c r="Q211" s="180"/>
      <c r="R211" s="180"/>
      <c r="S211" s="180"/>
      <c r="T211" s="185"/>
      <c r="U211" s="185"/>
      <c r="V211" s="185"/>
      <c r="W211" s="180"/>
      <c r="X211" s="179"/>
      <c r="Y211" s="179"/>
    </row>
    <row r="212" ht="70.5" customHeight="1">
      <c r="A212" s="179"/>
      <c r="B212" s="179"/>
      <c r="C212" s="179"/>
      <c r="D212" s="189"/>
      <c r="E212" s="180"/>
      <c r="F212" s="180"/>
      <c r="G212" s="180"/>
      <c r="H212" s="180"/>
      <c r="I212" s="190"/>
      <c r="J212" s="180"/>
      <c r="K212" s="180"/>
      <c r="L212" s="180"/>
      <c r="M212" s="185"/>
      <c r="N212" s="185"/>
      <c r="O212" s="185"/>
      <c r="P212" s="180"/>
      <c r="Q212" s="180"/>
      <c r="R212" s="180"/>
      <c r="S212" s="180"/>
      <c r="T212" s="185"/>
      <c r="U212" s="185"/>
      <c r="V212" s="185"/>
      <c r="W212" s="180"/>
      <c r="X212" s="179"/>
      <c r="Y212" s="179"/>
    </row>
    <row r="213" ht="70.5" customHeight="1">
      <c r="A213" s="179"/>
      <c r="B213" s="179"/>
      <c r="C213" s="179"/>
      <c r="D213" s="189"/>
      <c r="E213" s="180"/>
      <c r="F213" s="180"/>
      <c r="G213" s="180"/>
      <c r="H213" s="180"/>
      <c r="I213" s="190"/>
      <c r="J213" s="180"/>
      <c r="K213" s="180"/>
      <c r="L213" s="180"/>
      <c r="M213" s="185"/>
      <c r="N213" s="185"/>
      <c r="O213" s="185"/>
      <c r="P213" s="180"/>
      <c r="Q213" s="180"/>
      <c r="R213" s="180"/>
      <c r="S213" s="180"/>
      <c r="T213" s="185"/>
      <c r="U213" s="185"/>
      <c r="V213" s="185"/>
      <c r="W213" s="180"/>
      <c r="X213" s="179"/>
      <c r="Y213" s="179"/>
    </row>
    <row r="214" ht="70.5" customHeight="1">
      <c r="A214" s="179"/>
      <c r="B214" s="179"/>
      <c r="C214" s="179"/>
      <c r="D214" s="189"/>
      <c r="E214" s="180"/>
      <c r="F214" s="180"/>
      <c r="G214" s="180"/>
      <c r="H214" s="180"/>
      <c r="I214" s="190"/>
      <c r="J214" s="180"/>
      <c r="K214" s="180"/>
      <c r="L214" s="180"/>
      <c r="M214" s="185"/>
      <c r="N214" s="185"/>
      <c r="O214" s="185"/>
      <c r="P214" s="180"/>
      <c r="Q214" s="180"/>
      <c r="R214" s="180"/>
      <c r="S214" s="180"/>
      <c r="T214" s="185"/>
      <c r="U214" s="185"/>
      <c r="V214" s="185"/>
      <c r="W214" s="180"/>
      <c r="X214" s="179"/>
      <c r="Y214" s="179"/>
    </row>
    <row r="215" ht="70.5" customHeight="1">
      <c r="A215" s="179"/>
      <c r="B215" s="179"/>
      <c r="C215" s="179"/>
      <c r="D215" s="189"/>
      <c r="E215" s="180"/>
      <c r="F215" s="180"/>
      <c r="G215" s="180"/>
      <c r="H215" s="180"/>
      <c r="I215" s="190"/>
      <c r="J215" s="180"/>
      <c r="K215" s="180"/>
      <c r="L215" s="180"/>
      <c r="M215" s="185"/>
      <c r="N215" s="185"/>
      <c r="O215" s="185"/>
      <c r="P215" s="180"/>
      <c r="Q215" s="180"/>
      <c r="R215" s="180"/>
      <c r="S215" s="180"/>
      <c r="T215" s="185"/>
      <c r="U215" s="185"/>
      <c r="V215" s="185"/>
      <c r="W215" s="180"/>
      <c r="X215" s="179"/>
      <c r="Y215" s="179"/>
    </row>
    <row r="216" ht="70.5" customHeight="1">
      <c r="A216" s="179"/>
      <c r="B216" s="179"/>
      <c r="C216" s="179"/>
      <c r="D216" s="189"/>
      <c r="E216" s="180"/>
      <c r="F216" s="180"/>
      <c r="G216" s="180"/>
      <c r="H216" s="180"/>
      <c r="I216" s="190"/>
      <c r="J216" s="180"/>
      <c r="K216" s="180"/>
      <c r="L216" s="180"/>
      <c r="M216" s="185"/>
      <c r="N216" s="185"/>
      <c r="O216" s="185"/>
      <c r="P216" s="180"/>
      <c r="Q216" s="180"/>
      <c r="R216" s="180"/>
      <c r="S216" s="180"/>
      <c r="T216" s="185"/>
      <c r="U216" s="185"/>
      <c r="V216" s="185"/>
      <c r="W216" s="180"/>
      <c r="X216" s="179"/>
      <c r="Y216" s="179"/>
    </row>
    <row r="217" ht="70.5" customHeight="1">
      <c r="A217" s="179"/>
      <c r="B217" s="179"/>
      <c r="C217" s="179"/>
      <c r="D217" s="189"/>
      <c r="E217" s="180"/>
      <c r="F217" s="180"/>
      <c r="G217" s="180"/>
      <c r="H217" s="180"/>
      <c r="I217" s="190"/>
      <c r="J217" s="180"/>
      <c r="K217" s="180"/>
      <c r="L217" s="180"/>
      <c r="M217" s="185"/>
      <c r="N217" s="185"/>
      <c r="O217" s="185"/>
      <c r="P217" s="180"/>
      <c r="Q217" s="180"/>
      <c r="R217" s="180"/>
      <c r="S217" s="180"/>
      <c r="T217" s="185"/>
      <c r="U217" s="185"/>
      <c r="V217" s="185"/>
      <c r="W217" s="180"/>
      <c r="X217" s="179"/>
      <c r="Y217" s="179"/>
    </row>
    <row r="218" ht="70.5" customHeight="1">
      <c r="A218" s="179"/>
      <c r="B218" s="179"/>
      <c r="C218" s="179"/>
      <c r="D218" s="189"/>
      <c r="E218" s="180"/>
      <c r="F218" s="180"/>
      <c r="G218" s="180"/>
      <c r="H218" s="180"/>
      <c r="I218" s="190"/>
      <c r="J218" s="180"/>
      <c r="K218" s="180"/>
      <c r="L218" s="180"/>
      <c r="M218" s="185"/>
      <c r="N218" s="185"/>
      <c r="O218" s="185"/>
      <c r="P218" s="180"/>
      <c r="Q218" s="180"/>
      <c r="R218" s="180"/>
      <c r="S218" s="180"/>
      <c r="T218" s="185"/>
      <c r="U218" s="185"/>
      <c r="V218" s="185"/>
      <c r="W218" s="180"/>
      <c r="X218" s="179"/>
      <c r="Y218" s="179"/>
    </row>
    <row r="219" ht="70.5" customHeight="1">
      <c r="A219" s="179"/>
      <c r="B219" s="179"/>
      <c r="C219" s="179"/>
      <c r="D219" s="189"/>
      <c r="E219" s="180"/>
      <c r="F219" s="180"/>
      <c r="G219" s="180"/>
      <c r="H219" s="180"/>
      <c r="I219" s="190"/>
      <c r="J219" s="180"/>
      <c r="K219" s="180"/>
      <c r="L219" s="180"/>
      <c r="M219" s="185"/>
      <c r="N219" s="185"/>
      <c r="O219" s="185"/>
      <c r="P219" s="180"/>
      <c r="Q219" s="180"/>
      <c r="R219" s="180"/>
      <c r="S219" s="180"/>
      <c r="T219" s="185"/>
      <c r="U219" s="185"/>
      <c r="V219" s="185"/>
      <c r="W219" s="180"/>
      <c r="X219" s="179"/>
      <c r="Y219" s="179"/>
    </row>
    <row r="220" ht="70.5" customHeight="1">
      <c r="A220" s="179"/>
      <c r="B220" s="179"/>
      <c r="C220" s="179"/>
      <c r="D220" s="189"/>
      <c r="E220" s="180"/>
      <c r="F220" s="180"/>
      <c r="G220" s="180"/>
      <c r="H220" s="180"/>
      <c r="I220" s="190"/>
      <c r="J220" s="180"/>
      <c r="K220" s="180"/>
      <c r="L220" s="180"/>
      <c r="M220" s="185"/>
      <c r="N220" s="185"/>
      <c r="O220" s="185"/>
      <c r="P220" s="180"/>
      <c r="Q220" s="180"/>
      <c r="R220" s="180"/>
      <c r="S220" s="180"/>
      <c r="T220" s="185"/>
      <c r="U220" s="185"/>
      <c r="V220" s="185"/>
      <c r="W220" s="180"/>
      <c r="X220" s="179"/>
      <c r="Y220" s="179"/>
    </row>
    <row r="221" ht="70.5" customHeight="1">
      <c r="A221" s="179"/>
      <c r="B221" s="179"/>
      <c r="C221" s="179"/>
      <c r="D221" s="189"/>
      <c r="E221" s="180"/>
      <c r="F221" s="180"/>
      <c r="G221" s="180"/>
      <c r="H221" s="180"/>
      <c r="I221" s="190"/>
      <c r="J221" s="180"/>
      <c r="K221" s="180"/>
      <c r="L221" s="180"/>
      <c r="M221" s="185"/>
      <c r="N221" s="185"/>
      <c r="O221" s="185"/>
      <c r="P221" s="180"/>
      <c r="Q221" s="180"/>
      <c r="R221" s="180"/>
      <c r="S221" s="180"/>
      <c r="T221" s="185"/>
      <c r="U221" s="185"/>
      <c r="V221" s="185"/>
      <c r="W221" s="180"/>
      <c r="X221" s="179"/>
      <c r="Y221" s="179"/>
    </row>
    <row r="222" ht="70.5" customHeight="1">
      <c r="A222" s="179"/>
      <c r="B222" s="179"/>
      <c r="C222" s="179"/>
      <c r="D222" s="189"/>
      <c r="E222" s="180"/>
      <c r="F222" s="180"/>
      <c r="G222" s="180"/>
      <c r="H222" s="180"/>
      <c r="I222" s="190"/>
      <c r="J222" s="180"/>
      <c r="K222" s="180"/>
      <c r="L222" s="180"/>
      <c r="M222" s="185"/>
      <c r="N222" s="185"/>
      <c r="O222" s="185"/>
      <c r="P222" s="180"/>
      <c r="Q222" s="180"/>
      <c r="R222" s="180"/>
      <c r="S222" s="180"/>
      <c r="T222" s="185"/>
      <c r="U222" s="185"/>
      <c r="V222" s="185"/>
      <c r="W222" s="180"/>
      <c r="X222" s="179"/>
      <c r="Y222" s="179"/>
    </row>
    <row r="223" ht="70.5" customHeight="1">
      <c r="A223" s="179"/>
      <c r="B223" s="179"/>
      <c r="C223" s="179"/>
      <c r="D223" s="189"/>
      <c r="E223" s="180"/>
      <c r="F223" s="180"/>
      <c r="G223" s="180"/>
      <c r="H223" s="180"/>
      <c r="I223" s="190"/>
      <c r="J223" s="180"/>
      <c r="K223" s="180"/>
      <c r="L223" s="180"/>
      <c r="M223" s="185"/>
      <c r="N223" s="185"/>
      <c r="O223" s="185"/>
      <c r="P223" s="180"/>
      <c r="Q223" s="180"/>
      <c r="R223" s="180"/>
      <c r="S223" s="180"/>
      <c r="T223" s="185"/>
      <c r="U223" s="185"/>
      <c r="V223" s="185"/>
      <c r="W223" s="180"/>
      <c r="X223" s="179"/>
      <c r="Y223" s="179"/>
    </row>
    <row r="224" ht="70.5" customHeight="1">
      <c r="A224" s="179"/>
      <c r="B224" s="179"/>
      <c r="C224" s="179"/>
      <c r="D224" s="189"/>
      <c r="E224" s="180"/>
      <c r="F224" s="180"/>
      <c r="G224" s="180"/>
      <c r="H224" s="180"/>
      <c r="I224" s="190"/>
      <c r="J224" s="180"/>
      <c r="K224" s="180"/>
      <c r="L224" s="180"/>
      <c r="M224" s="185"/>
      <c r="N224" s="185"/>
      <c r="O224" s="185"/>
      <c r="P224" s="180"/>
      <c r="Q224" s="180"/>
      <c r="R224" s="180"/>
      <c r="S224" s="180"/>
      <c r="T224" s="185"/>
      <c r="U224" s="185"/>
      <c r="V224" s="185"/>
      <c r="W224" s="180"/>
      <c r="X224" s="179"/>
      <c r="Y224" s="179"/>
    </row>
    <row r="225" ht="70.5" customHeight="1">
      <c r="A225" s="179"/>
      <c r="B225" s="179"/>
      <c r="C225" s="179"/>
      <c r="D225" s="189"/>
      <c r="E225" s="180"/>
      <c r="F225" s="180"/>
      <c r="G225" s="180"/>
      <c r="H225" s="180"/>
      <c r="I225" s="190"/>
      <c r="J225" s="180"/>
      <c r="K225" s="180"/>
      <c r="L225" s="180"/>
      <c r="M225" s="185"/>
      <c r="N225" s="185"/>
      <c r="O225" s="185"/>
      <c r="P225" s="180"/>
      <c r="Q225" s="180"/>
      <c r="R225" s="180"/>
      <c r="S225" s="180"/>
      <c r="T225" s="185"/>
      <c r="U225" s="185"/>
      <c r="V225" s="185"/>
      <c r="W225" s="180"/>
      <c r="X225" s="179"/>
      <c r="Y225" s="179"/>
    </row>
    <row r="226" ht="70.5" customHeight="1">
      <c r="A226" s="179"/>
      <c r="B226" s="179"/>
      <c r="C226" s="179"/>
      <c r="D226" s="189"/>
      <c r="E226" s="180"/>
      <c r="F226" s="180"/>
      <c r="G226" s="180"/>
      <c r="H226" s="180"/>
      <c r="I226" s="190"/>
      <c r="J226" s="180"/>
      <c r="K226" s="180"/>
      <c r="L226" s="180"/>
      <c r="M226" s="185"/>
      <c r="N226" s="185"/>
      <c r="O226" s="185"/>
      <c r="P226" s="180"/>
      <c r="Q226" s="180"/>
      <c r="R226" s="180"/>
      <c r="S226" s="180"/>
      <c r="T226" s="185"/>
      <c r="U226" s="185"/>
      <c r="V226" s="185"/>
      <c r="W226" s="180"/>
      <c r="X226" s="179"/>
      <c r="Y226" s="179"/>
    </row>
    <row r="227" ht="70.5" customHeight="1">
      <c r="A227" s="179"/>
      <c r="B227" s="179"/>
      <c r="C227" s="179"/>
      <c r="D227" s="189"/>
      <c r="E227" s="180"/>
      <c r="F227" s="180"/>
      <c r="G227" s="180"/>
      <c r="H227" s="180"/>
      <c r="I227" s="190"/>
      <c r="J227" s="180"/>
      <c r="K227" s="180"/>
      <c r="L227" s="180"/>
      <c r="M227" s="185"/>
      <c r="N227" s="185"/>
      <c r="O227" s="185"/>
      <c r="P227" s="180"/>
      <c r="Q227" s="180"/>
      <c r="R227" s="180"/>
      <c r="S227" s="180"/>
      <c r="T227" s="185"/>
      <c r="U227" s="185"/>
      <c r="V227" s="185"/>
      <c r="W227" s="180"/>
      <c r="X227" s="179"/>
      <c r="Y227" s="179"/>
    </row>
    <row r="228" ht="70.5" customHeight="1">
      <c r="A228" s="179"/>
      <c r="B228" s="179"/>
      <c r="C228" s="179"/>
      <c r="D228" s="189"/>
      <c r="E228" s="180"/>
      <c r="F228" s="180"/>
      <c r="G228" s="180"/>
      <c r="H228" s="180"/>
      <c r="I228" s="190"/>
      <c r="J228" s="180"/>
      <c r="K228" s="180"/>
      <c r="L228" s="180"/>
      <c r="M228" s="185"/>
      <c r="N228" s="185"/>
      <c r="O228" s="185"/>
      <c r="P228" s="180"/>
      <c r="Q228" s="180"/>
      <c r="R228" s="180"/>
      <c r="S228" s="180"/>
      <c r="T228" s="185"/>
      <c r="U228" s="185"/>
      <c r="V228" s="185"/>
      <c r="W228" s="180"/>
      <c r="X228" s="179"/>
      <c r="Y228" s="179"/>
    </row>
    <row r="229" ht="70.5" customHeight="1">
      <c r="A229" s="179"/>
      <c r="B229" s="179"/>
      <c r="C229" s="179"/>
      <c r="D229" s="189"/>
      <c r="E229" s="180"/>
      <c r="F229" s="180"/>
      <c r="G229" s="180"/>
      <c r="H229" s="180"/>
      <c r="I229" s="190"/>
      <c r="J229" s="180"/>
      <c r="K229" s="180"/>
      <c r="L229" s="180"/>
      <c r="M229" s="185"/>
      <c r="N229" s="185"/>
      <c r="O229" s="185"/>
      <c r="P229" s="180"/>
      <c r="Q229" s="180"/>
      <c r="R229" s="180"/>
      <c r="S229" s="180"/>
      <c r="T229" s="185"/>
      <c r="U229" s="185"/>
      <c r="V229" s="185"/>
      <c r="W229" s="180"/>
      <c r="X229" s="179"/>
      <c r="Y229" s="179"/>
    </row>
    <row r="230" ht="70.5" customHeight="1">
      <c r="A230" s="179"/>
      <c r="B230" s="179"/>
      <c r="C230" s="179"/>
      <c r="D230" s="189"/>
      <c r="E230" s="180"/>
      <c r="F230" s="180"/>
      <c r="G230" s="180"/>
      <c r="H230" s="180"/>
      <c r="I230" s="190"/>
      <c r="J230" s="180"/>
      <c r="K230" s="180"/>
      <c r="L230" s="180"/>
      <c r="M230" s="185"/>
      <c r="N230" s="185"/>
      <c r="O230" s="185"/>
      <c r="P230" s="180"/>
      <c r="Q230" s="180"/>
      <c r="R230" s="180"/>
      <c r="S230" s="180"/>
      <c r="T230" s="185"/>
      <c r="U230" s="185"/>
      <c r="V230" s="185"/>
      <c r="W230" s="180"/>
      <c r="X230" s="179"/>
      <c r="Y230" s="179"/>
    </row>
    <row r="231" ht="70.5" customHeight="1">
      <c r="A231" s="179"/>
      <c r="B231" s="179"/>
      <c r="C231" s="179"/>
      <c r="D231" s="189"/>
      <c r="E231" s="180"/>
      <c r="F231" s="180"/>
      <c r="G231" s="180"/>
      <c r="H231" s="180"/>
      <c r="I231" s="190"/>
      <c r="J231" s="180"/>
      <c r="K231" s="180"/>
      <c r="L231" s="180"/>
      <c r="M231" s="185"/>
      <c r="N231" s="185"/>
      <c r="O231" s="185"/>
      <c r="P231" s="180"/>
      <c r="Q231" s="180"/>
      <c r="R231" s="180"/>
      <c r="S231" s="180"/>
      <c r="T231" s="185"/>
      <c r="U231" s="185"/>
      <c r="V231" s="185"/>
      <c r="W231" s="180"/>
      <c r="X231" s="179"/>
      <c r="Y231" s="179"/>
    </row>
    <row r="232" ht="70.5" customHeight="1">
      <c r="A232" s="179"/>
      <c r="B232" s="179"/>
      <c r="C232" s="179"/>
      <c r="D232" s="189"/>
      <c r="E232" s="180"/>
      <c r="F232" s="180"/>
      <c r="G232" s="180"/>
      <c r="H232" s="180"/>
      <c r="I232" s="190"/>
      <c r="J232" s="180"/>
      <c r="K232" s="180"/>
      <c r="L232" s="180"/>
      <c r="M232" s="185"/>
      <c r="N232" s="185"/>
      <c r="O232" s="185"/>
      <c r="P232" s="180"/>
      <c r="Q232" s="180"/>
      <c r="R232" s="180"/>
      <c r="S232" s="180"/>
      <c r="T232" s="185"/>
      <c r="U232" s="185"/>
      <c r="V232" s="185"/>
      <c r="W232" s="180"/>
      <c r="X232" s="179"/>
      <c r="Y232" s="179"/>
    </row>
    <row r="233" ht="70.5" customHeight="1">
      <c r="A233" s="179"/>
      <c r="B233" s="179"/>
      <c r="C233" s="179"/>
      <c r="D233" s="189"/>
      <c r="E233" s="180"/>
      <c r="F233" s="180"/>
      <c r="G233" s="180"/>
      <c r="H233" s="180"/>
      <c r="I233" s="190"/>
      <c r="J233" s="180"/>
      <c r="K233" s="180"/>
      <c r="L233" s="180"/>
      <c r="M233" s="185"/>
      <c r="N233" s="185"/>
      <c r="O233" s="185"/>
      <c r="P233" s="180"/>
      <c r="Q233" s="180"/>
      <c r="R233" s="180"/>
      <c r="S233" s="180"/>
      <c r="T233" s="185"/>
      <c r="U233" s="185"/>
      <c r="V233" s="185"/>
      <c r="W233" s="180"/>
      <c r="X233" s="179"/>
      <c r="Y233" s="179"/>
    </row>
    <row r="234" ht="70.5" customHeight="1">
      <c r="A234" s="179"/>
      <c r="B234" s="179"/>
      <c r="C234" s="179"/>
      <c r="D234" s="189"/>
      <c r="E234" s="180"/>
      <c r="F234" s="180"/>
      <c r="G234" s="180"/>
      <c r="H234" s="180"/>
      <c r="I234" s="190"/>
      <c r="J234" s="180"/>
      <c r="K234" s="180"/>
      <c r="L234" s="180"/>
      <c r="M234" s="185"/>
      <c r="N234" s="185"/>
      <c r="O234" s="185"/>
      <c r="P234" s="180"/>
      <c r="Q234" s="180"/>
      <c r="R234" s="180"/>
      <c r="S234" s="180"/>
      <c r="T234" s="185"/>
      <c r="U234" s="185"/>
      <c r="V234" s="185"/>
      <c r="W234" s="180"/>
      <c r="X234" s="179"/>
      <c r="Y234" s="179"/>
    </row>
    <row r="235" ht="70.5" customHeight="1">
      <c r="A235" s="179"/>
      <c r="B235" s="179"/>
      <c r="C235" s="179"/>
      <c r="D235" s="189"/>
      <c r="E235" s="180"/>
      <c r="F235" s="180"/>
      <c r="G235" s="180"/>
      <c r="H235" s="180"/>
      <c r="I235" s="190"/>
      <c r="J235" s="180"/>
      <c r="K235" s="180"/>
      <c r="L235" s="180"/>
      <c r="M235" s="185"/>
      <c r="N235" s="185"/>
      <c r="O235" s="185"/>
      <c r="P235" s="180"/>
      <c r="Q235" s="180"/>
      <c r="R235" s="180"/>
      <c r="S235" s="180"/>
      <c r="T235" s="185"/>
      <c r="U235" s="185"/>
      <c r="V235" s="185"/>
      <c r="W235" s="180"/>
      <c r="X235" s="179"/>
      <c r="Y235" s="179"/>
    </row>
    <row r="236" ht="70.5" customHeight="1">
      <c r="A236" s="179"/>
      <c r="B236" s="179"/>
      <c r="C236" s="179"/>
      <c r="D236" s="189"/>
      <c r="E236" s="180"/>
      <c r="F236" s="180"/>
      <c r="G236" s="180"/>
      <c r="H236" s="180"/>
      <c r="I236" s="190"/>
      <c r="J236" s="180"/>
      <c r="K236" s="180"/>
      <c r="L236" s="180"/>
      <c r="M236" s="185"/>
      <c r="N236" s="185"/>
      <c r="O236" s="185"/>
      <c r="P236" s="180"/>
      <c r="Q236" s="180"/>
      <c r="R236" s="180"/>
      <c r="S236" s="180"/>
      <c r="T236" s="185"/>
      <c r="U236" s="185"/>
      <c r="V236" s="185"/>
      <c r="W236" s="180"/>
      <c r="X236" s="179"/>
      <c r="Y236" s="179"/>
    </row>
    <row r="237" ht="70.5" customHeight="1">
      <c r="A237" s="179"/>
      <c r="B237" s="179"/>
      <c r="C237" s="179"/>
      <c r="D237" s="189"/>
      <c r="E237" s="180"/>
      <c r="F237" s="180"/>
      <c r="G237" s="180"/>
      <c r="H237" s="180"/>
      <c r="I237" s="190"/>
      <c r="J237" s="180"/>
      <c r="K237" s="180"/>
      <c r="L237" s="180"/>
      <c r="M237" s="185"/>
      <c r="N237" s="185"/>
      <c r="O237" s="185"/>
      <c r="P237" s="180"/>
      <c r="Q237" s="180"/>
      <c r="R237" s="180"/>
      <c r="S237" s="180"/>
      <c r="T237" s="185"/>
      <c r="U237" s="185"/>
      <c r="V237" s="185"/>
      <c r="W237" s="180"/>
      <c r="X237" s="179"/>
      <c r="Y237" s="179"/>
    </row>
    <row r="238" ht="70.5" customHeight="1">
      <c r="A238" s="179"/>
      <c r="B238" s="179"/>
      <c r="C238" s="179"/>
      <c r="D238" s="189"/>
      <c r="E238" s="180"/>
      <c r="F238" s="180"/>
      <c r="G238" s="180"/>
      <c r="H238" s="180"/>
      <c r="I238" s="190"/>
      <c r="J238" s="180"/>
      <c r="K238" s="180"/>
      <c r="L238" s="180"/>
      <c r="M238" s="185"/>
      <c r="N238" s="185"/>
      <c r="O238" s="185"/>
      <c r="P238" s="180"/>
      <c r="Q238" s="180"/>
      <c r="R238" s="180"/>
      <c r="S238" s="180"/>
      <c r="T238" s="185"/>
      <c r="U238" s="185"/>
      <c r="V238" s="185"/>
      <c r="W238" s="180"/>
      <c r="X238" s="179"/>
      <c r="Y238" s="179"/>
    </row>
    <row r="239" ht="70.5" customHeight="1">
      <c r="A239" s="179"/>
      <c r="B239" s="179"/>
      <c r="C239" s="179"/>
      <c r="D239" s="189"/>
      <c r="E239" s="180"/>
      <c r="F239" s="180"/>
      <c r="G239" s="180"/>
      <c r="H239" s="180"/>
      <c r="I239" s="190"/>
      <c r="J239" s="180"/>
      <c r="K239" s="180"/>
      <c r="L239" s="180"/>
      <c r="M239" s="185"/>
      <c r="N239" s="185"/>
      <c r="O239" s="185"/>
      <c r="P239" s="180"/>
      <c r="Q239" s="180"/>
      <c r="R239" s="180"/>
      <c r="S239" s="180"/>
      <c r="T239" s="185"/>
      <c r="U239" s="185"/>
      <c r="V239" s="185"/>
      <c r="W239" s="180"/>
      <c r="X239" s="179"/>
      <c r="Y239" s="179"/>
    </row>
    <row r="240" ht="70.5" customHeight="1">
      <c r="A240" s="179"/>
      <c r="B240" s="179"/>
      <c r="C240" s="179"/>
      <c r="D240" s="189"/>
      <c r="E240" s="180"/>
      <c r="F240" s="180"/>
      <c r="G240" s="180"/>
      <c r="H240" s="180"/>
      <c r="I240" s="190"/>
      <c r="J240" s="180"/>
      <c r="K240" s="180"/>
      <c r="L240" s="180"/>
      <c r="M240" s="185"/>
      <c r="N240" s="185"/>
      <c r="O240" s="185"/>
      <c r="P240" s="180"/>
      <c r="Q240" s="180"/>
      <c r="R240" s="180"/>
      <c r="S240" s="180"/>
      <c r="T240" s="185"/>
      <c r="U240" s="185"/>
      <c r="V240" s="185"/>
      <c r="W240" s="180"/>
      <c r="X240" s="179"/>
      <c r="Y240" s="179"/>
    </row>
    <row r="241" ht="70.5" customHeight="1">
      <c r="A241" s="179"/>
      <c r="B241" s="179"/>
      <c r="C241" s="179"/>
      <c r="D241" s="189"/>
      <c r="E241" s="180"/>
      <c r="F241" s="180"/>
      <c r="G241" s="180"/>
      <c r="H241" s="180"/>
      <c r="I241" s="190"/>
      <c r="J241" s="180"/>
      <c r="K241" s="180"/>
      <c r="L241" s="180"/>
      <c r="M241" s="185"/>
      <c r="N241" s="185"/>
      <c r="O241" s="185"/>
      <c r="P241" s="180"/>
      <c r="Q241" s="180"/>
      <c r="R241" s="180"/>
      <c r="S241" s="180"/>
      <c r="T241" s="185"/>
      <c r="U241" s="185"/>
      <c r="V241" s="185"/>
      <c r="W241" s="180"/>
      <c r="X241" s="179"/>
      <c r="Y241" s="179"/>
    </row>
    <row r="242" ht="70.5" customHeight="1">
      <c r="A242" s="179"/>
      <c r="B242" s="179"/>
      <c r="C242" s="179"/>
      <c r="D242" s="189"/>
      <c r="E242" s="180"/>
      <c r="F242" s="180"/>
      <c r="G242" s="180"/>
      <c r="H242" s="180"/>
      <c r="I242" s="190"/>
      <c r="J242" s="180"/>
      <c r="K242" s="180"/>
      <c r="L242" s="180"/>
      <c r="M242" s="185"/>
      <c r="N242" s="185"/>
      <c r="O242" s="185"/>
      <c r="P242" s="180"/>
      <c r="Q242" s="180"/>
      <c r="R242" s="180"/>
      <c r="S242" s="180"/>
      <c r="T242" s="185"/>
      <c r="U242" s="185"/>
      <c r="V242" s="185"/>
      <c r="W242" s="180"/>
      <c r="X242" s="179"/>
      <c r="Y242" s="179"/>
    </row>
    <row r="243" ht="70.5" customHeight="1">
      <c r="A243" s="179"/>
      <c r="B243" s="179"/>
      <c r="C243" s="179"/>
      <c r="D243" s="189"/>
      <c r="E243" s="180"/>
      <c r="F243" s="180"/>
      <c r="G243" s="180"/>
      <c r="H243" s="180"/>
      <c r="I243" s="190"/>
      <c r="J243" s="180"/>
      <c r="K243" s="180"/>
      <c r="L243" s="180"/>
      <c r="M243" s="185"/>
      <c r="N243" s="185"/>
      <c r="O243" s="185"/>
      <c r="P243" s="180"/>
      <c r="Q243" s="180"/>
      <c r="R243" s="180"/>
      <c r="S243" s="180"/>
      <c r="T243" s="185"/>
      <c r="U243" s="185"/>
      <c r="V243" s="185"/>
      <c r="W243" s="180"/>
      <c r="X243" s="179"/>
      <c r="Y243" s="179"/>
    </row>
    <row r="244" ht="70.5" customHeight="1">
      <c r="A244" s="179"/>
      <c r="B244" s="179"/>
      <c r="C244" s="179"/>
      <c r="D244" s="189"/>
      <c r="E244" s="180"/>
      <c r="F244" s="180"/>
      <c r="G244" s="180"/>
      <c r="H244" s="180"/>
      <c r="I244" s="190"/>
      <c r="J244" s="180"/>
      <c r="K244" s="180"/>
      <c r="L244" s="180"/>
      <c r="M244" s="185"/>
      <c r="N244" s="185"/>
      <c r="O244" s="185"/>
      <c r="P244" s="180"/>
      <c r="Q244" s="180"/>
      <c r="R244" s="180"/>
      <c r="S244" s="180"/>
      <c r="T244" s="185"/>
      <c r="U244" s="185"/>
      <c r="V244" s="185"/>
      <c r="W244" s="180"/>
      <c r="X244" s="179"/>
      <c r="Y244" s="179"/>
    </row>
    <row r="245" ht="70.5" customHeight="1">
      <c r="A245" s="179"/>
      <c r="B245" s="179"/>
      <c r="C245" s="179"/>
      <c r="D245" s="189"/>
      <c r="E245" s="180"/>
      <c r="F245" s="180"/>
      <c r="G245" s="180"/>
      <c r="H245" s="180"/>
      <c r="I245" s="190"/>
      <c r="J245" s="180"/>
      <c r="K245" s="180"/>
      <c r="L245" s="180"/>
      <c r="M245" s="185"/>
      <c r="N245" s="185"/>
      <c r="O245" s="185"/>
      <c r="P245" s="180"/>
      <c r="Q245" s="180"/>
      <c r="R245" s="180"/>
      <c r="S245" s="180"/>
      <c r="T245" s="185"/>
      <c r="U245" s="185"/>
      <c r="V245" s="185"/>
      <c r="W245" s="180"/>
      <c r="X245" s="179"/>
      <c r="Y245" s="179"/>
    </row>
    <row r="246" ht="70.5" customHeight="1">
      <c r="A246" s="179"/>
      <c r="B246" s="179"/>
      <c r="C246" s="179"/>
      <c r="D246" s="189"/>
      <c r="E246" s="180"/>
      <c r="F246" s="180"/>
      <c r="G246" s="180"/>
      <c r="H246" s="180"/>
      <c r="I246" s="190"/>
      <c r="J246" s="180"/>
      <c r="K246" s="180"/>
      <c r="L246" s="180"/>
      <c r="M246" s="185"/>
      <c r="N246" s="185"/>
      <c r="O246" s="185"/>
      <c r="P246" s="180"/>
      <c r="Q246" s="180"/>
      <c r="R246" s="180"/>
      <c r="S246" s="180"/>
      <c r="T246" s="185"/>
      <c r="U246" s="185"/>
      <c r="V246" s="185"/>
      <c r="W246" s="180"/>
      <c r="X246" s="179"/>
      <c r="Y246" s="179"/>
    </row>
    <row r="247" ht="70.5" customHeight="1">
      <c r="A247" s="179"/>
      <c r="B247" s="179"/>
      <c r="C247" s="179"/>
      <c r="D247" s="189"/>
      <c r="E247" s="180"/>
      <c r="F247" s="180"/>
      <c r="G247" s="180"/>
      <c r="H247" s="180"/>
      <c r="I247" s="190"/>
      <c r="J247" s="180"/>
      <c r="K247" s="180"/>
      <c r="L247" s="180"/>
      <c r="M247" s="185"/>
      <c r="N247" s="185"/>
      <c r="O247" s="185"/>
      <c r="P247" s="180"/>
      <c r="Q247" s="180"/>
      <c r="R247" s="180"/>
      <c r="S247" s="180"/>
      <c r="T247" s="185"/>
      <c r="U247" s="185"/>
      <c r="V247" s="185"/>
      <c r="W247" s="180"/>
      <c r="X247" s="179"/>
      <c r="Y247" s="179"/>
    </row>
    <row r="248" ht="70.5" customHeight="1">
      <c r="A248" s="179"/>
      <c r="B248" s="179"/>
      <c r="C248" s="179"/>
      <c r="D248" s="189"/>
      <c r="E248" s="180"/>
      <c r="F248" s="180"/>
      <c r="G248" s="180"/>
      <c r="H248" s="180"/>
      <c r="I248" s="190"/>
      <c r="J248" s="180"/>
      <c r="K248" s="180"/>
      <c r="L248" s="180"/>
      <c r="M248" s="185"/>
      <c r="N248" s="185"/>
      <c r="O248" s="185"/>
      <c r="P248" s="180"/>
      <c r="Q248" s="180"/>
      <c r="R248" s="180"/>
      <c r="S248" s="180"/>
      <c r="T248" s="185"/>
      <c r="U248" s="185"/>
      <c r="V248" s="185"/>
      <c r="W248" s="180"/>
      <c r="X248" s="179"/>
      <c r="Y248" s="179"/>
    </row>
    <row r="249" ht="70.5" customHeight="1">
      <c r="A249" s="179"/>
      <c r="B249" s="179"/>
      <c r="C249" s="179"/>
      <c r="D249" s="189"/>
      <c r="E249" s="180"/>
      <c r="F249" s="180"/>
      <c r="G249" s="180"/>
      <c r="H249" s="180"/>
      <c r="I249" s="190"/>
      <c r="J249" s="180"/>
      <c r="K249" s="180"/>
      <c r="L249" s="180"/>
      <c r="M249" s="185"/>
      <c r="N249" s="185"/>
      <c r="O249" s="185"/>
      <c r="P249" s="180"/>
      <c r="Q249" s="180"/>
      <c r="R249" s="180"/>
      <c r="S249" s="180"/>
      <c r="T249" s="185"/>
      <c r="U249" s="185"/>
      <c r="V249" s="185"/>
      <c r="W249" s="180"/>
      <c r="X249" s="179"/>
      <c r="Y249" s="179"/>
    </row>
    <row r="250" ht="70.5" customHeight="1">
      <c r="A250" s="179"/>
      <c r="B250" s="179"/>
      <c r="C250" s="179"/>
      <c r="D250" s="189"/>
      <c r="E250" s="180"/>
      <c r="F250" s="180"/>
      <c r="G250" s="180"/>
      <c r="H250" s="180"/>
      <c r="I250" s="190"/>
      <c r="J250" s="180"/>
      <c r="K250" s="180"/>
      <c r="L250" s="180"/>
      <c r="M250" s="185"/>
      <c r="N250" s="185"/>
      <c r="O250" s="185"/>
      <c r="P250" s="180"/>
      <c r="Q250" s="180"/>
      <c r="R250" s="180"/>
      <c r="S250" s="180"/>
      <c r="T250" s="185"/>
      <c r="U250" s="185"/>
      <c r="V250" s="185"/>
      <c r="W250" s="180"/>
      <c r="X250" s="179"/>
      <c r="Y250" s="179"/>
    </row>
    <row r="251" ht="70.5" customHeight="1">
      <c r="A251" s="179"/>
      <c r="B251" s="179"/>
      <c r="C251" s="179"/>
      <c r="D251" s="189"/>
      <c r="E251" s="180"/>
      <c r="F251" s="180"/>
      <c r="G251" s="180"/>
      <c r="H251" s="180"/>
      <c r="I251" s="190"/>
      <c r="J251" s="180"/>
      <c r="K251" s="180"/>
      <c r="L251" s="180"/>
      <c r="M251" s="185"/>
      <c r="N251" s="185"/>
      <c r="O251" s="185"/>
      <c r="P251" s="180"/>
      <c r="Q251" s="180"/>
      <c r="R251" s="180"/>
      <c r="S251" s="180"/>
      <c r="T251" s="185"/>
      <c r="U251" s="185"/>
      <c r="V251" s="185"/>
      <c r="W251" s="180"/>
      <c r="X251" s="179"/>
      <c r="Y251" s="179"/>
    </row>
    <row r="252" ht="70.5" customHeight="1">
      <c r="A252" s="179"/>
      <c r="B252" s="179"/>
      <c r="C252" s="179"/>
      <c r="D252" s="189"/>
      <c r="E252" s="180"/>
      <c r="F252" s="180"/>
      <c r="G252" s="180"/>
      <c r="H252" s="180"/>
      <c r="I252" s="190"/>
      <c r="J252" s="180"/>
      <c r="K252" s="180"/>
      <c r="L252" s="180"/>
      <c r="M252" s="185"/>
      <c r="N252" s="185"/>
      <c r="O252" s="185"/>
      <c r="P252" s="180"/>
      <c r="Q252" s="180"/>
      <c r="R252" s="180"/>
      <c r="S252" s="180"/>
      <c r="T252" s="185"/>
      <c r="U252" s="185"/>
      <c r="V252" s="185"/>
      <c r="W252" s="180"/>
      <c r="X252" s="179"/>
      <c r="Y252" s="179"/>
    </row>
    <row r="253" ht="70.5" customHeight="1">
      <c r="A253" s="179"/>
      <c r="B253" s="179"/>
      <c r="C253" s="179"/>
      <c r="D253" s="189"/>
      <c r="E253" s="180"/>
      <c r="F253" s="180"/>
      <c r="G253" s="180"/>
      <c r="H253" s="180"/>
      <c r="I253" s="190"/>
      <c r="J253" s="180"/>
      <c r="K253" s="180"/>
      <c r="L253" s="180"/>
      <c r="M253" s="185"/>
      <c r="N253" s="185"/>
      <c r="O253" s="185"/>
      <c r="P253" s="180"/>
      <c r="Q253" s="180"/>
      <c r="R253" s="180"/>
      <c r="S253" s="180"/>
      <c r="T253" s="185"/>
      <c r="U253" s="185"/>
      <c r="V253" s="185"/>
      <c r="W253" s="180"/>
      <c r="X253" s="179"/>
      <c r="Y253" s="179"/>
    </row>
    <row r="254" ht="70.5" customHeight="1">
      <c r="A254" s="179"/>
      <c r="B254" s="179"/>
      <c r="C254" s="179"/>
      <c r="D254" s="189"/>
      <c r="E254" s="180"/>
      <c r="F254" s="180"/>
      <c r="G254" s="180"/>
      <c r="H254" s="180"/>
      <c r="I254" s="190"/>
      <c r="J254" s="180"/>
      <c r="K254" s="180"/>
      <c r="L254" s="180"/>
      <c r="M254" s="185"/>
      <c r="N254" s="185"/>
      <c r="O254" s="185"/>
      <c r="P254" s="180"/>
      <c r="Q254" s="180"/>
      <c r="R254" s="180"/>
      <c r="S254" s="180"/>
      <c r="T254" s="185"/>
      <c r="U254" s="185"/>
      <c r="V254" s="185"/>
      <c r="W254" s="180"/>
      <c r="X254" s="179"/>
      <c r="Y254" s="179"/>
    </row>
    <row r="255" ht="70.5" customHeight="1">
      <c r="A255" s="179"/>
      <c r="B255" s="179"/>
      <c r="C255" s="179"/>
      <c r="D255" s="189"/>
      <c r="E255" s="180"/>
      <c r="F255" s="180"/>
      <c r="G255" s="180"/>
      <c r="H255" s="180"/>
      <c r="I255" s="190"/>
      <c r="J255" s="180"/>
      <c r="K255" s="180"/>
      <c r="L255" s="180"/>
      <c r="M255" s="185"/>
      <c r="N255" s="185"/>
      <c r="O255" s="185"/>
      <c r="P255" s="180"/>
      <c r="Q255" s="180"/>
      <c r="R255" s="180"/>
      <c r="S255" s="180"/>
      <c r="T255" s="185"/>
      <c r="U255" s="185"/>
      <c r="V255" s="185"/>
      <c r="W255" s="180"/>
      <c r="X255" s="179"/>
      <c r="Y255" s="179"/>
    </row>
    <row r="256" ht="70.5" customHeight="1">
      <c r="A256" s="179"/>
      <c r="B256" s="179"/>
      <c r="C256" s="179"/>
      <c r="D256" s="189"/>
      <c r="E256" s="180"/>
      <c r="F256" s="180"/>
      <c r="G256" s="180"/>
      <c r="H256" s="180"/>
      <c r="I256" s="190"/>
      <c r="J256" s="180"/>
      <c r="K256" s="180"/>
      <c r="L256" s="180"/>
      <c r="M256" s="185"/>
      <c r="N256" s="185"/>
      <c r="O256" s="185"/>
      <c r="P256" s="180"/>
      <c r="Q256" s="180"/>
      <c r="R256" s="180"/>
      <c r="S256" s="180"/>
      <c r="T256" s="185"/>
      <c r="U256" s="185"/>
      <c r="V256" s="185"/>
      <c r="W256" s="180"/>
      <c r="X256" s="179"/>
      <c r="Y256" s="179"/>
    </row>
    <row r="257" ht="70.5" customHeight="1">
      <c r="A257" s="179"/>
      <c r="B257" s="179"/>
      <c r="C257" s="179"/>
      <c r="D257" s="189"/>
      <c r="E257" s="180"/>
      <c r="F257" s="180"/>
      <c r="G257" s="180"/>
      <c r="H257" s="180"/>
      <c r="I257" s="190"/>
      <c r="J257" s="180"/>
      <c r="K257" s="180"/>
      <c r="L257" s="180"/>
      <c r="M257" s="185"/>
      <c r="N257" s="185"/>
      <c r="O257" s="185"/>
      <c r="P257" s="180"/>
      <c r="Q257" s="180"/>
      <c r="R257" s="180"/>
      <c r="S257" s="180"/>
      <c r="T257" s="185"/>
      <c r="U257" s="185"/>
      <c r="V257" s="185"/>
      <c r="W257" s="180"/>
      <c r="X257" s="179"/>
      <c r="Y257" s="179"/>
    </row>
    <row r="258" ht="70.5" customHeight="1">
      <c r="A258" s="179"/>
      <c r="B258" s="179"/>
      <c r="C258" s="179"/>
      <c r="D258" s="189"/>
      <c r="E258" s="180"/>
      <c r="F258" s="180"/>
      <c r="G258" s="180"/>
      <c r="H258" s="180"/>
      <c r="I258" s="190"/>
      <c r="J258" s="180"/>
      <c r="K258" s="180"/>
      <c r="L258" s="180"/>
      <c r="M258" s="185"/>
      <c r="N258" s="185"/>
      <c r="O258" s="185"/>
      <c r="P258" s="180"/>
      <c r="Q258" s="180"/>
      <c r="R258" s="180"/>
      <c r="S258" s="180"/>
      <c r="T258" s="185"/>
      <c r="U258" s="185"/>
      <c r="V258" s="185"/>
      <c r="W258" s="180"/>
      <c r="X258" s="179"/>
      <c r="Y258" s="179"/>
    </row>
    <row r="259" ht="70.5" customHeight="1">
      <c r="A259" s="179"/>
      <c r="B259" s="179"/>
      <c r="C259" s="179"/>
      <c r="D259" s="189"/>
      <c r="E259" s="180"/>
      <c r="F259" s="180"/>
      <c r="G259" s="180"/>
      <c r="H259" s="180"/>
      <c r="I259" s="190"/>
      <c r="J259" s="180"/>
      <c r="K259" s="180"/>
      <c r="L259" s="180"/>
      <c r="M259" s="185"/>
      <c r="N259" s="185"/>
      <c r="O259" s="185"/>
      <c r="P259" s="180"/>
      <c r="Q259" s="180"/>
      <c r="R259" s="180"/>
      <c r="S259" s="180"/>
      <c r="T259" s="185"/>
      <c r="U259" s="185"/>
      <c r="V259" s="185"/>
      <c r="W259" s="180"/>
      <c r="X259" s="179"/>
      <c r="Y259" s="179"/>
    </row>
    <row r="260" ht="70.5" customHeight="1">
      <c r="A260" s="179"/>
      <c r="B260" s="179"/>
      <c r="C260" s="179"/>
      <c r="D260" s="189"/>
      <c r="E260" s="180"/>
      <c r="F260" s="180"/>
      <c r="G260" s="180"/>
      <c r="H260" s="180"/>
      <c r="I260" s="190"/>
      <c r="J260" s="180"/>
      <c r="K260" s="180"/>
      <c r="L260" s="180"/>
      <c r="M260" s="185"/>
      <c r="N260" s="185"/>
      <c r="O260" s="185"/>
      <c r="P260" s="180"/>
      <c r="Q260" s="180"/>
      <c r="R260" s="180"/>
      <c r="S260" s="180"/>
      <c r="T260" s="185"/>
      <c r="U260" s="185"/>
      <c r="V260" s="185"/>
      <c r="W260" s="180"/>
      <c r="X260" s="179"/>
      <c r="Y260" s="179"/>
    </row>
    <row r="261" ht="70.5" customHeight="1">
      <c r="A261" s="179"/>
      <c r="B261" s="179"/>
      <c r="C261" s="179"/>
      <c r="D261" s="189"/>
      <c r="E261" s="180"/>
      <c r="F261" s="180"/>
      <c r="G261" s="180"/>
      <c r="H261" s="180"/>
      <c r="I261" s="190"/>
      <c r="J261" s="180"/>
      <c r="K261" s="180"/>
      <c r="L261" s="180"/>
      <c r="M261" s="185"/>
      <c r="N261" s="185"/>
      <c r="O261" s="185"/>
      <c r="P261" s="180"/>
      <c r="Q261" s="180"/>
      <c r="R261" s="180"/>
      <c r="S261" s="180"/>
      <c r="T261" s="185"/>
      <c r="U261" s="185"/>
      <c r="V261" s="185"/>
      <c r="W261" s="180"/>
      <c r="X261" s="179"/>
      <c r="Y261" s="179"/>
    </row>
    <row r="262" ht="70.5" customHeight="1">
      <c r="A262" s="179"/>
      <c r="B262" s="179"/>
      <c r="C262" s="179"/>
      <c r="D262" s="189"/>
      <c r="E262" s="180"/>
      <c r="F262" s="180"/>
      <c r="G262" s="180"/>
      <c r="H262" s="180"/>
      <c r="I262" s="190"/>
      <c r="J262" s="180"/>
      <c r="K262" s="180"/>
      <c r="L262" s="180"/>
      <c r="M262" s="185"/>
      <c r="N262" s="185"/>
      <c r="O262" s="185"/>
      <c r="P262" s="180"/>
      <c r="Q262" s="180"/>
      <c r="R262" s="180"/>
      <c r="S262" s="180"/>
      <c r="T262" s="185"/>
      <c r="U262" s="185"/>
      <c r="V262" s="185"/>
      <c r="W262" s="180"/>
      <c r="X262" s="179"/>
      <c r="Y262" s="179"/>
    </row>
    <row r="263" ht="70.5" customHeight="1">
      <c r="A263" s="179"/>
      <c r="B263" s="179"/>
      <c r="C263" s="179"/>
      <c r="D263" s="189"/>
      <c r="E263" s="180"/>
      <c r="F263" s="180"/>
      <c r="G263" s="180"/>
      <c r="H263" s="180"/>
      <c r="I263" s="190"/>
      <c r="J263" s="180"/>
      <c r="K263" s="180"/>
      <c r="L263" s="180"/>
      <c r="M263" s="185"/>
      <c r="N263" s="185"/>
      <c r="O263" s="185"/>
      <c r="P263" s="180"/>
      <c r="Q263" s="180"/>
      <c r="R263" s="180"/>
      <c r="S263" s="180"/>
      <c r="T263" s="185"/>
      <c r="U263" s="185"/>
      <c r="V263" s="185"/>
      <c r="W263" s="180"/>
      <c r="X263" s="179"/>
      <c r="Y263" s="179"/>
    </row>
    <row r="264" ht="70.5" customHeight="1">
      <c r="A264" s="179"/>
      <c r="B264" s="179"/>
      <c r="C264" s="179"/>
      <c r="D264" s="189"/>
      <c r="E264" s="180"/>
      <c r="F264" s="180"/>
      <c r="G264" s="180"/>
      <c r="H264" s="180"/>
      <c r="I264" s="190"/>
      <c r="J264" s="180"/>
      <c r="K264" s="180"/>
      <c r="L264" s="180"/>
      <c r="M264" s="185"/>
      <c r="N264" s="185"/>
      <c r="O264" s="185"/>
      <c r="P264" s="180"/>
      <c r="Q264" s="180"/>
      <c r="R264" s="180"/>
      <c r="S264" s="180"/>
      <c r="T264" s="185"/>
      <c r="U264" s="185"/>
      <c r="V264" s="185"/>
      <c r="W264" s="180"/>
      <c r="X264" s="179"/>
      <c r="Y264" s="179"/>
    </row>
    <row r="265" ht="70.5" customHeight="1">
      <c r="A265" s="179"/>
      <c r="B265" s="179"/>
      <c r="C265" s="179"/>
      <c r="D265" s="189"/>
      <c r="E265" s="180"/>
      <c r="F265" s="180"/>
      <c r="G265" s="180"/>
      <c r="H265" s="180"/>
      <c r="I265" s="190"/>
      <c r="J265" s="180"/>
      <c r="K265" s="180"/>
      <c r="L265" s="180"/>
      <c r="M265" s="185"/>
      <c r="N265" s="185"/>
      <c r="O265" s="185"/>
      <c r="P265" s="180"/>
      <c r="Q265" s="180"/>
      <c r="R265" s="180"/>
      <c r="S265" s="180"/>
      <c r="T265" s="185"/>
      <c r="U265" s="185"/>
      <c r="V265" s="185"/>
      <c r="W265" s="180"/>
      <c r="X265" s="179"/>
      <c r="Y265" s="179"/>
    </row>
    <row r="266" ht="70.5" customHeight="1">
      <c r="A266" s="179"/>
      <c r="B266" s="179"/>
      <c r="C266" s="179"/>
      <c r="D266" s="189"/>
      <c r="E266" s="180"/>
      <c r="F266" s="180"/>
      <c r="G266" s="180"/>
      <c r="H266" s="180"/>
      <c r="I266" s="190"/>
      <c r="J266" s="180"/>
      <c r="K266" s="180"/>
      <c r="L266" s="180"/>
      <c r="M266" s="185"/>
      <c r="N266" s="185"/>
      <c r="O266" s="185"/>
      <c r="P266" s="180"/>
      <c r="Q266" s="180"/>
      <c r="R266" s="180"/>
      <c r="S266" s="180"/>
      <c r="T266" s="185"/>
      <c r="U266" s="185"/>
      <c r="V266" s="185"/>
      <c r="W266" s="180"/>
      <c r="X266" s="179"/>
      <c r="Y266" s="179"/>
    </row>
    <row r="267" ht="70.5" customHeight="1">
      <c r="A267" s="179"/>
      <c r="B267" s="179"/>
      <c r="C267" s="179"/>
      <c r="D267" s="189"/>
      <c r="E267" s="180"/>
      <c r="F267" s="180"/>
      <c r="G267" s="180"/>
      <c r="H267" s="180"/>
      <c r="I267" s="190"/>
      <c r="J267" s="180"/>
      <c r="K267" s="180"/>
      <c r="L267" s="180"/>
      <c r="M267" s="185"/>
      <c r="N267" s="185"/>
      <c r="O267" s="185"/>
      <c r="P267" s="180"/>
      <c r="Q267" s="180"/>
      <c r="R267" s="180"/>
      <c r="S267" s="180"/>
      <c r="T267" s="185"/>
      <c r="U267" s="185"/>
      <c r="V267" s="185"/>
      <c r="W267" s="180"/>
      <c r="X267" s="179"/>
      <c r="Y267" s="179"/>
    </row>
    <row r="268" ht="70.5" customHeight="1">
      <c r="A268" s="179"/>
      <c r="B268" s="179"/>
      <c r="C268" s="179"/>
      <c r="D268" s="189"/>
      <c r="E268" s="180"/>
      <c r="F268" s="180"/>
      <c r="G268" s="180"/>
      <c r="H268" s="180"/>
      <c r="I268" s="190"/>
      <c r="J268" s="180"/>
      <c r="K268" s="180"/>
      <c r="L268" s="180"/>
      <c r="M268" s="185"/>
      <c r="N268" s="185"/>
      <c r="O268" s="185"/>
      <c r="P268" s="180"/>
      <c r="Q268" s="180"/>
      <c r="R268" s="180"/>
      <c r="S268" s="180"/>
      <c r="T268" s="185"/>
      <c r="U268" s="185"/>
      <c r="V268" s="185"/>
      <c r="W268" s="180"/>
      <c r="X268" s="179"/>
      <c r="Y268" s="179"/>
    </row>
    <row r="269" ht="70.5" customHeight="1">
      <c r="A269" s="179"/>
      <c r="B269" s="179"/>
      <c r="C269" s="179"/>
      <c r="D269" s="189"/>
      <c r="E269" s="180"/>
      <c r="F269" s="180"/>
      <c r="G269" s="180"/>
      <c r="H269" s="180"/>
      <c r="I269" s="190"/>
      <c r="J269" s="180"/>
      <c r="K269" s="180"/>
      <c r="L269" s="180"/>
      <c r="M269" s="185"/>
      <c r="N269" s="185"/>
      <c r="O269" s="185"/>
      <c r="P269" s="180"/>
      <c r="Q269" s="180"/>
      <c r="R269" s="180"/>
      <c r="S269" s="180"/>
      <c r="T269" s="185"/>
      <c r="U269" s="185"/>
      <c r="V269" s="185"/>
      <c r="W269" s="180"/>
      <c r="X269" s="179"/>
      <c r="Y269" s="179"/>
    </row>
    <row r="270" ht="70.5" customHeight="1">
      <c r="A270" s="179"/>
      <c r="B270" s="179"/>
      <c r="C270" s="179"/>
      <c r="D270" s="189"/>
      <c r="E270" s="180"/>
      <c r="F270" s="180"/>
      <c r="G270" s="180"/>
      <c r="H270" s="180"/>
      <c r="I270" s="190"/>
      <c r="J270" s="180"/>
      <c r="K270" s="180"/>
      <c r="L270" s="180"/>
      <c r="M270" s="185"/>
      <c r="N270" s="185"/>
      <c r="O270" s="185"/>
      <c r="P270" s="180"/>
      <c r="Q270" s="180"/>
      <c r="R270" s="180"/>
      <c r="S270" s="180"/>
      <c r="T270" s="185"/>
      <c r="U270" s="185"/>
      <c r="V270" s="185"/>
      <c r="W270" s="180"/>
      <c r="X270" s="179"/>
      <c r="Y270" s="179"/>
    </row>
    <row r="271" ht="70.5" customHeight="1">
      <c r="A271" s="179"/>
      <c r="B271" s="179"/>
      <c r="C271" s="179"/>
      <c r="D271" s="189"/>
      <c r="E271" s="180"/>
      <c r="F271" s="180"/>
      <c r="G271" s="180"/>
      <c r="H271" s="180"/>
      <c r="I271" s="190"/>
      <c r="J271" s="180"/>
      <c r="K271" s="180"/>
      <c r="L271" s="180"/>
      <c r="M271" s="185"/>
      <c r="N271" s="185"/>
      <c r="O271" s="185"/>
      <c r="P271" s="180"/>
      <c r="Q271" s="180"/>
      <c r="R271" s="180"/>
      <c r="S271" s="180"/>
      <c r="T271" s="185"/>
      <c r="U271" s="185"/>
      <c r="V271" s="185"/>
      <c r="W271" s="180"/>
      <c r="X271" s="179"/>
      <c r="Y271" s="179"/>
    </row>
    <row r="272" ht="70.5" customHeight="1">
      <c r="A272" s="179"/>
      <c r="B272" s="179"/>
      <c r="C272" s="179"/>
      <c r="D272" s="189"/>
      <c r="E272" s="180"/>
      <c r="F272" s="180"/>
      <c r="G272" s="180"/>
      <c r="H272" s="180"/>
      <c r="I272" s="190"/>
      <c r="J272" s="180"/>
      <c r="K272" s="180"/>
      <c r="L272" s="180"/>
      <c r="M272" s="185"/>
      <c r="N272" s="185"/>
      <c r="O272" s="185"/>
      <c r="P272" s="180"/>
      <c r="Q272" s="180"/>
      <c r="R272" s="180"/>
      <c r="S272" s="180"/>
      <c r="T272" s="185"/>
      <c r="U272" s="185"/>
      <c r="V272" s="185"/>
      <c r="W272" s="180"/>
      <c r="X272" s="179"/>
      <c r="Y272" s="179"/>
    </row>
    <row r="273" ht="70.5" customHeight="1">
      <c r="A273" s="179"/>
      <c r="B273" s="179"/>
      <c r="C273" s="179"/>
      <c r="D273" s="189"/>
      <c r="E273" s="180"/>
      <c r="F273" s="180"/>
      <c r="G273" s="180"/>
      <c r="H273" s="180"/>
      <c r="I273" s="190"/>
      <c r="J273" s="180"/>
      <c r="K273" s="180"/>
      <c r="L273" s="180"/>
      <c r="M273" s="185"/>
      <c r="N273" s="185"/>
      <c r="O273" s="185"/>
      <c r="P273" s="180"/>
      <c r="Q273" s="180"/>
      <c r="R273" s="180"/>
      <c r="S273" s="180"/>
      <c r="T273" s="185"/>
      <c r="U273" s="185"/>
      <c r="V273" s="185"/>
      <c r="W273" s="180"/>
      <c r="X273" s="179"/>
      <c r="Y273" s="179"/>
    </row>
    <row r="274" ht="70.5" customHeight="1">
      <c r="A274" s="179"/>
      <c r="B274" s="179"/>
      <c r="C274" s="179"/>
      <c r="D274" s="189"/>
      <c r="E274" s="180"/>
      <c r="F274" s="180"/>
      <c r="G274" s="180"/>
      <c r="H274" s="180"/>
      <c r="I274" s="190"/>
      <c r="J274" s="180"/>
      <c r="K274" s="180"/>
      <c r="L274" s="180"/>
      <c r="M274" s="185"/>
      <c r="N274" s="185"/>
      <c r="O274" s="185"/>
      <c r="P274" s="180"/>
      <c r="Q274" s="180"/>
      <c r="R274" s="180"/>
      <c r="S274" s="180"/>
      <c r="T274" s="185"/>
      <c r="U274" s="185"/>
      <c r="V274" s="185"/>
      <c r="W274" s="180"/>
      <c r="X274" s="179"/>
      <c r="Y274" s="179"/>
    </row>
    <row r="275" ht="70.5" customHeight="1">
      <c r="A275" s="179"/>
      <c r="B275" s="179"/>
      <c r="C275" s="179"/>
      <c r="D275" s="189"/>
      <c r="E275" s="180"/>
      <c r="F275" s="180"/>
      <c r="G275" s="180"/>
      <c r="H275" s="180"/>
      <c r="I275" s="190"/>
      <c r="J275" s="180"/>
      <c r="K275" s="180"/>
      <c r="L275" s="180"/>
      <c r="M275" s="185"/>
      <c r="N275" s="185"/>
      <c r="O275" s="185"/>
      <c r="P275" s="180"/>
      <c r="Q275" s="180"/>
      <c r="R275" s="180"/>
      <c r="S275" s="180"/>
      <c r="T275" s="185"/>
      <c r="U275" s="185"/>
      <c r="V275" s="185"/>
      <c r="W275" s="180"/>
      <c r="X275" s="179"/>
      <c r="Y275" s="179"/>
    </row>
    <row r="276" ht="70.5" customHeight="1">
      <c r="A276" s="179"/>
      <c r="B276" s="179"/>
      <c r="C276" s="179"/>
      <c r="D276" s="189"/>
      <c r="E276" s="180"/>
      <c r="F276" s="180"/>
      <c r="G276" s="180"/>
      <c r="H276" s="180"/>
      <c r="I276" s="190"/>
      <c r="J276" s="180"/>
      <c r="K276" s="180"/>
      <c r="L276" s="180"/>
      <c r="M276" s="185"/>
      <c r="N276" s="185"/>
      <c r="O276" s="185"/>
      <c r="P276" s="180"/>
      <c r="Q276" s="180"/>
      <c r="R276" s="180"/>
      <c r="S276" s="180"/>
      <c r="T276" s="185"/>
      <c r="U276" s="185"/>
      <c r="V276" s="185"/>
      <c r="W276" s="180"/>
      <c r="X276" s="179"/>
      <c r="Y276" s="179"/>
    </row>
    <row r="277" ht="70.5" customHeight="1">
      <c r="A277" s="179"/>
      <c r="B277" s="179"/>
      <c r="C277" s="179"/>
      <c r="D277" s="189"/>
      <c r="E277" s="180"/>
      <c r="F277" s="180"/>
      <c r="G277" s="180"/>
      <c r="H277" s="180"/>
      <c r="I277" s="190"/>
      <c r="J277" s="180"/>
      <c r="K277" s="180"/>
      <c r="L277" s="180"/>
      <c r="M277" s="185"/>
      <c r="N277" s="185"/>
      <c r="O277" s="185"/>
      <c r="P277" s="180"/>
      <c r="Q277" s="180"/>
      <c r="R277" s="180"/>
      <c r="S277" s="180"/>
      <c r="T277" s="185"/>
      <c r="U277" s="185"/>
      <c r="V277" s="185"/>
      <c r="W277" s="180"/>
      <c r="X277" s="179"/>
      <c r="Y277" s="179"/>
    </row>
    <row r="278" ht="70.5" customHeight="1">
      <c r="A278" s="179"/>
      <c r="B278" s="179"/>
      <c r="C278" s="179"/>
      <c r="D278" s="189"/>
      <c r="E278" s="180"/>
      <c r="F278" s="180"/>
      <c r="G278" s="180"/>
      <c r="H278" s="180"/>
      <c r="I278" s="190"/>
      <c r="J278" s="180"/>
      <c r="K278" s="180"/>
      <c r="L278" s="180"/>
      <c r="M278" s="185"/>
      <c r="N278" s="185"/>
      <c r="O278" s="185"/>
      <c r="P278" s="180"/>
      <c r="Q278" s="180"/>
      <c r="R278" s="180"/>
      <c r="S278" s="180"/>
      <c r="T278" s="185"/>
      <c r="U278" s="185"/>
      <c r="V278" s="185"/>
      <c r="W278" s="180"/>
      <c r="X278" s="179"/>
      <c r="Y278" s="179"/>
    </row>
    <row r="279" ht="70.5" customHeight="1">
      <c r="A279" s="179"/>
      <c r="B279" s="179"/>
      <c r="C279" s="179"/>
      <c r="D279" s="189"/>
      <c r="E279" s="180"/>
      <c r="F279" s="180"/>
      <c r="G279" s="180"/>
      <c r="H279" s="180"/>
      <c r="I279" s="190"/>
      <c r="J279" s="180"/>
      <c r="K279" s="180"/>
      <c r="L279" s="180"/>
      <c r="M279" s="185"/>
      <c r="N279" s="185"/>
      <c r="O279" s="185"/>
      <c r="P279" s="180"/>
      <c r="Q279" s="180"/>
      <c r="R279" s="180"/>
      <c r="S279" s="180"/>
      <c r="T279" s="185"/>
      <c r="U279" s="185"/>
      <c r="V279" s="185"/>
      <c r="W279" s="180"/>
      <c r="X279" s="179"/>
      <c r="Y279" s="179"/>
    </row>
    <row r="280" ht="70.5" customHeight="1">
      <c r="A280" s="179"/>
      <c r="B280" s="179"/>
      <c r="C280" s="179"/>
      <c r="D280" s="189"/>
      <c r="E280" s="180"/>
      <c r="F280" s="180"/>
      <c r="G280" s="180"/>
      <c r="H280" s="180"/>
      <c r="I280" s="190"/>
      <c r="J280" s="180"/>
      <c r="K280" s="180"/>
      <c r="L280" s="180"/>
      <c r="M280" s="185"/>
      <c r="N280" s="185"/>
      <c r="O280" s="185"/>
      <c r="P280" s="180"/>
      <c r="Q280" s="180"/>
      <c r="R280" s="180"/>
      <c r="S280" s="180"/>
      <c r="T280" s="185"/>
      <c r="U280" s="185"/>
      <c r="V280" s="185"/>
      <c r="W280" s="180"/>
      <c r="X280" s="179"/>
      <c r="Y280" s="179"/>
    </row>
    <row r="281" ht="70.5" customHeight="1">
      <c r="A281" s="179"/>
      <c r="B281" s="179"/>
      <c r="C281" s="179"/>
      <c r="D281" s="189"/>
      <c r="E281" s="180"/>
      <c r="F281" s="180"/>
      <c r="G281" s="180"/>
      <c r="H281" s="180"/>
      <c r="I281" s="190"/>
      <c r="J281" s="180"/>
      <c r="K281" s="180"/>
      <c r="L281" s="180"/>
      <c r="M281" s="185"/>
      <c r="N281" s="185"/>
      <c r="O281" s="185"/>
      <c r="P281" s="180"/>
      <c r="Q281" s="180"/>
      <c r="R281" s="180"/>
      <c r="S281" s="180"/>
      <c r="T281" s="185"/>
      <c r="U281" s="185"/>
      <c r="V281" s="185"/>
      <c r="W281" s="180"/>
      <c r="X281" s="179"/>
      <c r="Y281" s="179"/>
    </row>
    <row r="282" ht="70.5" customHeight="1">
      <c r="A282" s="179"/>
      <c r="B282" s="179"/>
      <c r="C282" s="179"/>
      <c r="D282" s="189"/>
      <c r="E282" s="180"/>
      <c r="F282" s="180"/>
      <c r="G282" s="180"/>
      <c r="H282" s="180"/>
      <c r="I282" s="190"/>
      <c r="J282" s="180"/>
      <c r="K282" s="180"/>
      <c r="L282" s="180"/>
      <c r="M282" s="185"/>
      <c r="N282" s="185"/>
      <c r="O282" s="185"/>
      <c r="P282" s="180"/>
      <c r="Q282" s="180"/>
      <c r="R282" s="180"/>
      <c r="S282" s="180"/>
      <c r="T282" s="185"/>
      <c r="U282" s="185"/>
      <c r="V282" s="185"/>
      <c r="W282" s="180"/>
      <c r="X282" s="179"/>
      <c r="Y282" s="179"/>
    </row>
    <row r="283" ht="70.5" customHeight="1">
      <c r="A283" s="179"/>
      <c r="B283" s="179"/>
      <c r="C283" s="179"/>
      <c r="D283" s="189"/>
      <c r="E283" s="180"/>
      <c r="F283" s="180"/>
      <c r="G283" s="180"/>
      <c r="H283" s="180"/>
      <c r="I283" s="190"/>
      <c r="J283" s="180"/>
      <c r="K283" s="180"/>
      <c r="L283" s="180"/>
      <c r="M283" s="185"/>
      <c r="N283" s="185"/>
      <c r="O283" s="185"/>
      <c r="P283" s="180"/>
      <c r="Q283" s="180"/>
      <c r="R283" s="180"/>
      <c r="S283" s="180"/>
      <c r="T283" s="185"/>
      <c r="U283" s="185"/>
      <c r="V283" s="185"/>
      <c r="W283" s="180"/>
      <c r="X283" s="179"/>
      <c r="Y283" s="179"/>
    </row>
    <row r="284" ht="70.5" customHeight="1">
      <c r="A284" s="179"/>
      <c r="B284" s="179"/>
      <c r="C284" s="179"/>
      <c r="D284" s="189"/>
      <c r="E284" s="180"/>
      <c r="F284" s="180"/>
      <c r="G284" s="180"/>
      <c r="H284" s="180"/>
      <c r="I284" s="190"/>
      <c r="J284" s="180"/>
      <c r="K284" s="180"/>
      <c r="L284" s="180"/>
      <c r="M284" s="185"/>
      <c r="N284" s="185"/>
      <c r="O284" s="185"/>
      <c r="P284" s="180"/>
      <c r="Q284" s="180"/>
      <c r="R284" s="180"/>
      <c r="S284" s="180"/>
      <c r="T284" s="185"/>
      <c r="U284" s="185"/>
      <c r="V284" s="185"/>
      <c r="W284" s="180"/>
      <c r="X284" s="179"/>
      <c r="Y284" s="179"/>
    </row>
    <row r="285" ht="70.5" customHeight="1">
      <c r="A285" s="179"/>
      <c r="B285" s="179"/>
      <c r="C285" s="179"/>
      <c r="D285" s="189"/>
      <c r="E285" s="180"/>
      <c r="F285" s="180"/>
      <c r="G285" s="180"/>
      <c r="H285" s="180"/>
      <c r="I285" s="190"/>
      <c r="J285" s="180"/>
      <c r="K285" s="180"/>
      <c r="L285" s="180"/>
      <c r="M285" s="185"/>
      <c r="N285" s="185"/>
      <c r="O285" s="185"/>
      <c r="P285" s="180"/>
      <c r="Q285" s="180"/>
      <c r="R285" s="180"/>
      <c r="S285" s="180"/>
      <c r="T285" s="185"/>
      <c r="U285" s="185"/>
      <c r="V285" s="185"/>
      <c r="W285" s="180"/>
      <c r="X285" s="179"/>
      <c r="Y285" s="179"/>
    </row>
    <row r="286" ht="70.5" customHeight="1">
      <c r="A286" s="179"/>
      <c r="B286" s="179"/>
      <c r="C286" s="179"/>
      <c r="D286" s="189"/>
      <c r="E286" s="180"/>
      <c r="F286" s="180"/>
      <c r="G286" s="180"/>
      <c r="H286" s="180"/>
      <c r="I286" s="190"/>
      <c r="J286" s="180"/>
      <c r="K286" s="180"/>
      <c r="L286" s="180"/>
      <c r="M286" s="185"/>
      <c r="N286" s="185"/>
      <c r="O286" s="185"/>
      <c r="P286" s="180"/>
      <c r="Q286" s="180"/>
      <c r="R286" s="180"/>
      <c r="S286" s="180"/>
      <c r="T286" s="185"/>
      <c r="U286" s="185"/>
      <c r="V286" s="185"/>
      <c r="W286" s="180"/>
      <c r="X286" s="179"/>
      <c r="Y286" s="179"/>
    </row>
    <row r="287" ht="70.5" customHeight="1">
      <c r="A287" s="179"/>
      <c r="B287" s="179"/>
      <c r="C287" s="179"/>
      <c r="D287" s="189"/>
      <c r="E287" s="180"/>
      <c r="F287" s="180"/>
      <c r="G287" s="180"/>
      <c r="H287" s="180"/>
      <c r="I287" s="190"/>
      <c r="J287" s="180"/>
      <c r="K287" s="180"/>
      <c r="L287" s="180"/>
      <c r="M287" s="185"/>
      <c r="N287" s="185"/>
      <c r="O287" s="185"/>
      <c r="P287" s="180"/>
      <c r="Q287" s="180"/>
      <c r="R287" s="180"/>
      <c r="S287" s="180"/>
      <c r="T287" s="185"/>
      <c r="U287" s="185"/>
      <c r="V287" s="185"/>
      <c r="W287" s="180"/>
      <c r="X287" s="179"/>
      <c r="Y287" s="179"/>
    </row>
    <row r="288" ht="70.5" customHeight="1">
      <c r="A288" s="179"/>
      <c r="B288" s="179"/>
      <c r="C288" s="179"/>
      <c r="D288" s="189"/>
      <c r="E288" s="180"/>
      <c r="F288" s="180"/>
      <c r="G288" s="180"/>
      <c r="H288" s="180"/>
      <c r="I288" s="190"/>
      <c r="J288" s="180"/>
      <c r="K288" s="180"/>
      <c r="L288" s="180"/>
      <c r="M288" s="185"/>
      <c r="N288" s="185"/>
      <c r="O288" s="185"/>
      <c r="P288" s="180"/>
      <c r="Q288" s="180"/>
      <c r="R288" s="180"/>
      <c r="S288" s="180"/>
      <c r="T288" s="185"/>
      <c r="U288" s="185"/>
      <c r="V288" s="185"/>
      <c r="W288" s="180"/>
      <c r="X288" s="179"/>
      <c r="Y288" s="179"/>
    </row>
    <row r="289" ht="70.5" customHeight="1">
      <c r="A289" s="179"/>
      <c r="B289" s="179"/>
      <c r="C289" s="179"/>
      <c r="D289" s="189"/>
      <c r="E289" s="180"/>
      <c r="F289" s="180"/>
      <c r="G289" s="180"/>
      <c r="H289" s="180"/>
      <c r="I289" s="190"/>
      <c r="J289" s="180"/>
      <c r="K289" s="180"/>
      <c r="L289" s="180"/>
      <c r="M289" s="185"/>
      <c r="N289" s="185"/>
      <c r="O289" s="185"/>
      <c r="P289" s="180"/>
      <c r="Q289" s="180"/>
      <c r="R289" s="180"/>
      <c r="S289" s="180"/>
      <c r="T289" s="185"/>
      <c r="U289" s="185"/>
      <c r="V289" s="185"/>
      <c r="W289" s="180"/>
      <c r="X289" s="179"/>
      <c r="Y289" s="179"/>
    </row>
    <row r="290" ht="70.5" customHeight="1">
      <c r="A290" s="179"/>
      <c r="B290" s="179"/>
      <c r="C290" s="179"/>
      <c r="D290" s="189"/>
      <c r="E290" s="180"/>
      <c r="F290" s="180"/>
      <c r="G290" s="180"/>
      <c r="H290" s="180"/>
      <c r="I290" s="190"/>
      <c r="J290" s="180"/>
      <c r="K290" s="180"/>
      <c r="L290" s="180"/>
      <c r="M290" s="185"/>
      <c r="N290" s="185"/>
      <c r="O290" s="185"/>
      <c r="P290" s="180"/>
      <c r="Q290" s="180"/>
      <c r="R290" s="180"/>
      <c r="S290" s="180"/>
      <c r="T290" s="185"/>
      <c r="U290" s="185"/>
      <c r="V290" s="185"/>
      <c r="W290" s="180"/>
      <c r="X290" s="179"/>
      <c r="Y290" s="179"/>
    </row>
    <row r="291" ht="70.5" customHeight="1">
      <c r="A291" s="179"/>
      <c r="B291" s="179"/>
      <c r="C291" s="179"/>
      <c r="D291" s="189"/>
      <c r="E291" s="180"/>
      <c r="F291" s="180"/>
      <c r="G291" s="180"/>
      <c r="H291" s="180"/>
      <c r="I291" s="190"/>
      <c r="J291" s="180"/>
      <c r="K291" s="180"/>
      <c r="L291" s="180"/>
      <c r="M291" s="185"/>
      <c r="N291" s="185"/>
      <c r="O291" s="185"/>
      <c r="P291" s="180"/>
      <c r="Q291" s="180"/>
      <c r="R291" s="180"/>
      <c r="S291" s="180"/>
      <c r="T291" s="185"/>
      <c r="U291" s="185"/>
      <c r="V291" s="185"/>
      <c r="W291" s="180"/>
      <c r="X291" s="179"/>
      <c r="Y291" s="179"/>
    </row>
    <row r="292" ht="70.5" customHeight="1">
      <c r="A292" s="179"/>
      <c r="B292" s="179"/>
      <c r="C292" s="179"/>
      <c r="D292" s="189"/>
      <c r="E292" s="180"/>
      <c r="F292" s="180"/>
      <c r="G292" s="180"/>
      <c r="H292" s="180"/>
      <c r="I292" s="190"/>
      <c r="J292" s="180"/>
      <c r="K292" s="180"/>
      <c r="L292" s="180"/>
      <c r="M292" s="185"/>
      <c r="N292" s="185"/>
      <c r="O292" s="185"/>
      <c r="P292" s="180"/>
      <c r="Q292" s="180"/>
      <c r="R292" s="180"/>
      <c r="S292" s="180"/>
      <c r="T292" s="185"/>
      <c r="U292" s="185"/>
      <c r="V292" s="185"/>
      <c r="W292" s="180"/>
      <c r="X292" s="179"/>
      <c r="Y292" s="179"/>
    </row>
    <row r="293" ht="70.5" customHeight="1">
      <c r="A293" s="179"/>
      <c r="B293" s="179"/>
      <c r="C293" s="179"/>
      <c r="D293" s="189"/>
      <c r="E293" s="180"/>
      <c r="F293" s="180"/>
      <c r="G293" s="180"/>
      <c r="H293" s="180"/>
      <c r="I293" s="190"/>
      <c r="J293" s="180"/>
      <c r="K293" s="180"/>
      <c r="L293" s="180"/>
      <c r="M293" s="185"/>
      <c r="N293" s="185"/>
      <c r="O293" s="185"/>
      <c r="P293" s="180"/>
      <c r="Q293" s="180"/>
      <c r="R293" s="180"/>
      <c r="S293" s="180"/>
      <c r="T293" s="185"/>
      <c r="U293" s="185"/>
      <c r="V293" s="185"/>
      <c r="W293" s="180"/>
      <c r="X293" s="179"/>
      <c r="Y293" s="179"/>
    </row>
    <row r="294" ht="70.5" customHeight="1">
      <c r="A294" s="179"/>
      <c r="B294" s="179"/>
      <c r="C294" s="179"/>
      <c r="D294" s="189"/>
      <c r="E294" s="180"/>
      <c r="F294" s="180"/>
      <c r="G294" s="180"/>
      <c r="H294" s="180"/>
      <c r="I294" s="190"/>
      <c r="J294" s="180"/>
      <c r="K294" s="180"/>
      <c r="L294" s="180"/>
      <c r="M294" s="185"/>
      <c r="N294" s="185"/>
      <c r="O294" s="185"/>
      <c r="P294" s="180"/>
      <c r="Q294" s="180"/>
      <c r="R294" s="180"/>
      <c r="S294" s="180"/>
      <c r="T294" s="185"/>
      <c r="U294" s="185"/>
      <c r="V294" s="185"/>
      <c r="W294" s="180"/>
      <c r="X294" s="179"/>
      <c r="Y294" s="179"/>
    </row>
    <row r="295" ht="70.5" customHeight="1">
      <c r="A295" s="179"/>
      <c r="B295" s="179"/>
      <c r="C295" s="179"/>
      <c r="D295" s="189"/>
      <c r="E295" s="180"/>
      <c r="F295" s="180"/>
      <c r="G295" s="180"/>
      <c r="H295" s="180"/>
      <c r="I295" s="190"/>
      <c r="J295" s="180"/>
      <c r="K295" s="180"/>
      <c r="L295" s="180"/>
      <c r="M295" s="185"/>
      <c r="N295" s="185"/>
      <c r="O295" s="185"/>
      <c r="P295" s="180"/>
      <c r="Q295" s="180"/>
      <c r="R295" s="180"/>
      <c r="S295" s="180"/>
      <c r="T295" s="185"/>
      <c r="U295" s="185"/>
      <c r="V295" s="185"/>
      <c r="W295" s="180"/>
      <c r="X295" s="179"/>
      <c r="Y295" s="179"/>
    </row>
    <row r="296" ht="70.5" customHeight="1">
      <c r="A296" s="179"/>
      <c r="B296" s="179"/>
      <c r="C296" s="179"/>
      <c r="D296" s="189"/>
      <c r="E296" s="180"/>
      <c r="F296" s="180"/>
      <c r="G296" s="180"/>
      <c r="H296" s="180"/>
      <c r="I296" s="190"/>
      <c r="J296" s="180"/>
      <c r="K296" s="180"/>
      <c r="L296" s="180"/>
      <c r="M296" s="185"/>
      <c r="N296" s="185"/>
      <c r="O296" s="185"/>
      <c r="P296" s="180"/>
      <c r="Q296" s="180"/>
      <c r="R296" s="180"/>
      <c r="S296" s="180"/>
      <c r="T296" s="185"/>
      <c r="U296" s="185"/>
      <c r="V296" s="185"/>
      <c r="W296" s="180"/>
      <c r="X296" s="179"/>
      <c r="Y296" s="179"/>
    </row>
    <row r="297" ht="70.5" customHeight="1">
      <c r="A297" s="179"/>
      <c r="B297" s="179"/>
      <c r="C297" s="179"/>
      <c r="D297" s="189"/>
      <c r="E297" s="180"/>
      <c r="F297" s="180"/>
      <c r="G297" s="180"/>
      <c r="H297" s="180"/>
      <c r="I297" s="190"/>
      <c r="J297" s="180"/>
      <c r="K297" s="180"/>
      <c r="L297" s="180"/>
      <c r="M297" s="185"/>
      <c r="N297" s="185"/>
      <c r="O297" s="185"/>
      <c r="P297" s="180"/>
      <c r="Q297" s="180"/>
      <c r="R297" s="180"/>
      <c r="S297" s="180"/>
      <c r="T297" s="185"/>
      <c r="U297" s="185"/>
      <c r="V297" s="185"/>
      <c r="W297" s="180"/>
      <c r="X297" s="179"/>
      <c r="Y297" s="179"/>
    </row>
    <row r="298" ht="70.5" customHeight="1">
      <c r="A298" s="179"/>
      <c r="B298" s="179"/>
      <c r="C298" s="179"/>
      <c r="D298" s="189"/>
      <c r="E298" s="180"/>
      <c r="F298" s="180"/>
      <c r="G298" s="180"/>
      <c r="H298" s="180"/>
      <c r="I298" s="190"/>
      <c r="J298" s="180"/>
      <c r="K298" s="180"/>
      <c r="L298" s="180"/>
      <c r="M298" s="185"/>
      <c r="N298" s="185"/>
      <c r="O298" s="185"/>
      <c r="P298" s="180"/>
      <c r="Q298" s="180"/>
      <c r="R298" s="180"/>
      <c r="S298" s="180"/>
      <c r="T298" s="185"/>
      <c r="U298" s="185"/>
      <c r="V298" s="185"/>
      <c r="W298" s="180"/>
      <c r="X298" s="179"/>
      <c r="Y298" s="179"/>
    </row>
    <row r="299" ht="70.5" customHeight="1">
      <c r="A299" s="179"/>
      <c r="B299" s="179"/>
      <c r="C299" s="179"/>
      <c r="D299" s="189"/>
      <c r="E299" s="180"/>
      <c r="F299" s="180"/>
      <c r="G299" s="180"/>
      <c r="H299" s="180"/>
      <c r="I299" s="190"/>
      <c r="J299" s="180"/>
      <c r="K299" s="180"/>
      <c r="L299" s="180"/>
      <c r="M299" s="185"/>
      <c r="N299" s="185"/>
      <c r="O299" s="185"/>
      <c r="P299" s="180"/>
      <c r="Q299" s="180"/>
      <c r="R299" s="180"/>
      <c r="S299" s="180"/>
      <c r="T299" s="185"/>
      <c r="U299" s="185"/>
      <c r="V299" s="185"/>
      <c r="W299" s="180"/>
      <c r="X299" s="179"/>
      <c r="Y299" s="179"/>
    </row>
    <row r="300" ht="70.5" customHeight="1">
      <c r="A300" s="179"/>
      <c r="B300" s="179"/>
      <c r="C300" s="179"/>
      <c r="D300" s="189"/>
      <c r="E300" s="180"/>
      <c r="F300" s="180"/>
      <c r="G300" s="180"/>
      <c r="H300" s="180"/>
      <c r="I300" s="190"/>
      <c r="J300" s="180"/>
      <c r="K300" s="180"/>
      <c r="L300" s="180"/>
      <c r="M300" s="185"/>
      <c r="N300" s="185"/>
      <c r="O300" s="185"/>
      <c r="P300" s="180"/>
      <c r="Q300" s="180"/>
      <c r="R300" s="180"/>
      <c r="S300" s="180"/>
      <c r="T300" s="185"/>
      <c r="U300" s="185"/>
      <c r="V300" s="185"/>
      <c r="W300" s="180"/>
      <c r="X300" s="179"/>
      <c r="Y300" s="179"/>
    </row>
    <row r="301" ht="70.5" customHeight="1">
      <c r="A301" s="179"/>
      <c r="B301" s="179"/>
      <c r="C301" s="179"/>
      <c r="D301" s="189"/>
      <c r="E301" s="180"/>
      <c r="F301" s="180"/>
      <c r="G301" s="180"/>
      <c r="H301" s="180"/>
      <c r="I301" s="190"/>
      <c r="J301" s="180"/>
      <c r="K301" s="180"/>
      <c r="L301" s="180"/>
      <c r="M301" s="185"/>
      <c r="N301" s="185"/>
      <c r="O301" s="185"/>
      <c r="P301" s="180"/>
      <c r="Q301" s="180"/>
      <c r="R301" s="180"/>
      <c r="S301" s="180"/>
      <c r="T301" s="185"/>
      <c r="U301" s="185"/>
      <c r="V301" s="185"/>
      <c r="W301" s="180"/>
      <c r="X301" s="179"/>
      <c r="Y301" s="179"/>
    </row>
    <row r="302" ht="70.5" customHeight="1">
      <c r="A302" s="179"/>
      <c r="B302" s="179"/>
      <c r="C302" s="179"/>
      <c r="D302" s="189"/>
      <c r="E302" s="180"/>
      <c r="F302" s="180"/>
      <c r="G302" s="180"/>
      <c r="H302" s="180"/>
      <c r="I302" s="190"/>
      <c r="J302" s="180"/>
      <c r="K302" s="180"/>
      <c r="L302" s="180"/>
      <c r="M302" s="185"/>
      <c r="N302" s="185"/>
      <c r="O302" s="185"/>
      <c r="P302" s="180"/>
      <c r="Q302" s="180"/>
      <c r="R302" s="180"/>
      <c r="S302" s="180"/>
      <c r="T302" s="185"/>
      <c r="U302" s="185"/>
      <c r="V302" s="185"/>
      <c r="W302" s="180"/>
      <c r="X302" s="179"/>
      <c r="Y302" s="179"/>
    </row>
    <row r="303" ht="70.5" customHeight="1">
      <c r="A303" s="179"/>
      <c r="B303" s="179"/>
      <c r="C303" s="179"/>
      <c r="D303" s="189"/>
      <c r="E303" s="180"/>
      <c r="F303" s="180"/>
      <c r="G303" s="180"/>
      <c r="H303" s="180"/>
      <c r="I303" s="190"/>
      <c r="J303" s="180"/>
      <c r="K303" s="180"/>
      <c r="L303" s="180"/>
      <c r="M303" s="185"/>
      <c r="N303" s="185"/>
      <c r="O303" s="185"/>
      <c r="P303" s="180"/>
      <c r="Q303" s="180"/>
      <c r="R303" s="180"/>
      <c r="S303" s="180"/>
      <c r="T303" s="185"/>
      <c r="U303" s="185"/>
      <c r="V303" s="185"/>
      <c r="W303" s="180"/>
      <c r="X303" s="179"/>
      <c r="Y303" s="179"/>
    </row>
    <row r="304" ht="70.5" customHeight="1">
      <c r="A304" s="179"/>
      <c r="B304" s="179"/>
      <c r="C304" s="179"/>
      <c r="D304" s="189"/>
      <c r="E304" s="180"/>
      <c r="F304" s="180"/>
      <c r="G304" s="180"/>
      <c r="H304" s="180"/>
      <c r="I304" s="190"/>
      <c r="J304" s="180"/>
      <c r="K304" s="180"/>
      <c r="L304" s="180"/>
      <c r="M304" s="185"/>
      <c r="N304" s="185"/>
      <c r="O304" s="185"/>
      <c r="P304" s="180"/>
      <c r="Q304" s="180"/>
      <c r="R304" s="180"/>
      <c r="S304" s="180"/>
      <c r="T304" s="185"/>
      <c r="U304" s="185"/>
      <c r="V304" s="185"/>
      <c r="W304" s="180"/>
      <c r="X304" s="179"/>
      <c r="Y304" s="179"/>
    </row>
    <row r="305" ht="70.5" customHeight="1">
      <c r="A305" s="179"/>
      <c r="B305" s="179"/>
      <c r="C305" s="179"/>
      <c r="D305" s="189"/>
      <c r="E305" s="180"/>
      <c r="F305" s="180"/>
      <c r="G305" s="180"/>
      <c r="H305" s="180"/>
      <c r="I305" s="190"/>
      <c r="J305" s="180"/>
      <c r="K305" s="180"/>
      <c r="L305" s="180"/>
      <c r="M305" s="185"/>
      <c r="N305" s="185"/>
      <c r="O305" s="185"/>
      <c r="P305" s="180"/>
      <c r="Q305" s="180"/>
      <c r="R305" s="180"/>
      <c r="S305" s="180"/>
      <c r="T305" s="185"/>
      <c r="U305" s="185"/>
      <c r="V305" s="185"/>
      <c r="W305" s="180"/>
      <c r="X305" s="179"/>
      <c r="Y305" s="179"/>
    </row>
    <row r="306" ht="70.5" customHeight="1">
      <c r="A306" s="179"/>
      <c r="B306" s="179"/>
      <c r="C306" s="179"/>
      <c r="D306" s="189"/>
      <c r="E306" s="180"/>
      <c r="F306" s="180"/>
      <c r="G306" s="180"/>
      <c r="H306" s="180"/>
      <c r="I306" s="190"/>
      <c r="J306" s="180"/>
      <c r="K306" s="180"/>
      <c r="L306" s="180"/>
      <c r="M306" s="185"/>
      <c r="N306" s="185"/>
      <c r="O306" s="185"/>
      <c r="P306" s="180"/>
      <c r="Q306" s="180"/>
      <c r="R306" s="180"/>
      <c r="S306" s="180"/>
      <c r="T306" s="185"/>
      <c r="U306" s="185"/>
      <c r="V306" s="185"/>
      <c r="W306" s="180"/>
      <c r="X306" s="179"/>
      <c r="Y306" s="179"/>
    </row>
    <row r="307" ht="70.5" customHeight="1">
      <c r="A307" s="179"/>
      <c r="B307" s="179"/>
      <c r="C307" s="179"/>
      <c r="D307" s="189"/>
      <c r="E307" s="180"/>
      <c r="F307" s="180"/>
      <c r="G307" s="180"/>
      <c r="H307" s="180"/>
      <c r="I307" s="190"/>
      <c r="J307" s="180"/>
      <c r="K307" s="180"/>
      <c r="L307" s="180"/>
      <c r="M307" s="185"/>
      <c r="N307" s="185"/>
      <c r="O307" s="185"/>
      <c r="P307" s="180"/>
      <c r="Q307" s="180"/>
      <c r="R307" s="180"/>
      <c r="S307" s="180"/>
      <c r="T307" s="185"/>
      <c r="U307" s="185"/>
      <c r="V307" s="185"/>
      <c r="W307" s="180"/>
      <c r="X307" s="179"/>
      <c r="Y307" s="179"/>
    </row>
    <row r="308" ht="70.5" customHeight="1">
      <c r="A308" s="179"/>
      <c r="B308" s="179"/>
      <c r="C308" s="179"/>
      <c r="D308" s="189"/>
      <c r="E308" s="180"/>
      <c r="F308" s="180"/>
      <c r="G308" s="180"/>
      <c r="H308" s="180"/>
      <c r="I308" s="190"/>
      <c r="J308" s="180"/>
      <c r="K308" s="180"/>
      <c r="L308" s="180"/>
      <c r="M308" s="185"/>
      <c r="N308" s="185"/>
      <c r="O308" s="185"/>
      <c r="P308" s="180"/>
      <c r="Q308" s="180"/>
      <c r="R308" s="180"/>
      <c r="S308" s="180"/>
      <c r="T308" s="185"/>
      <c r="U308" s="185"/>
      <c r="V308" s="185"/>
      <c r="W308" s="180"/>
      <c r="X308" s="179"/>
      <c r="Y308" s="179"/>
    </row>
    <row r="309" ht="70.5" customHeight="1">
      <c r="A309" s="179"/>
      <c r="B309" s="179"/>
      <c r="C309" s="179"/>
      <c r="D309" s="189"/>
      <c r="E309" s="180"/>
      <c r="F309" s="180"/>
      <c r="G309" s="180"/>
      <c r="H309" s="180"/>
      <c r="I309" s="190"/>
      <c r="J309" s="180"/>
      <c r="K309" s="180"/>
      <c r="L309" s="180"/>
      <c r="M309" s="185"/>
      <c r="N309" s="185"/>
      <c r="O309" s="185"/>
      <c r="P309" s="180"/>
      <c r="Q309" s="180"/>
      <c r="R309" s="180"/>
      <c r="S309" s="180"/>
      <c r="T309" s="185"/>
      <c r="U309" s="185"/>
      <c r="V309" s="185"/>
      <c r="W309" s="180"/>
      <c r="X309" s="179"/>
      <c r="Y309" s="179"/>
    </row>
    <row r="310" ht="70.5" customHeight="1">
      <c r="A310" s="179"/>
      <c r="B310" s="179"/>
      <c r="C310" s="179"/>
      <c r="D310" s="189"/>
      <c r="E310" s="180"/>
      <c r="F310" s="180"/>
      <c r="G310" s="180"/>
      <c r="H310" s="180"/>
      <c r="I310" s="190"/>
      <c r="J310" s="180"/>
      <c r="K310" s="180"/>
      <c r="L310" s="180"/>
      <c r="M310" s="185"/>
      <c r="N310" s="185"/>
      <c r="O310" s="185"/>
      <c r="P310" s="180"/>
      <c r="Q310" s="180"/>
      <c r="R310" s="180"/>
      <c r="S310" s="180"/>
      <c r="T310" s="185"/>
      <c r="U310" s="185"/>
      <c r="V310" s="185"/>
      <c r="W310" s="180"/>
      <c r="X310" s="179"/>
      <c r="Y310" s="179"/>
    </row>
    <row r="311" ht="70.5" customHeight="1">
      <c r="A311" s="179"/>
      <c r="B311" s="179"/>
      <c r="C311" s="179"/>
      <c r="D311" s="189"/>
      <c r="E311" s="180"/>
      <c r="F311" s="180"/>
      <c r="G311" s="180"/>
      <c r="H311" s="180"/>
      <c r="I311" s="190"/>
      <c r="J311" s="180"/>
      <c r="K311" s="180"/>
      <c r="L311" s="180"/>
      <c r="M311" s="185"/>
      <c r="N311" s="185"/>
      <c r="O311" s="185"/>
      <c r="P311" s="180"/>
      <c r="Q311" s="180"/>
      <c r="R311" s="180"/>
      <c r="S311" s="180"/>
      <c r="T311" s="185"/>
      <c r="U311" s="185"/>
      <c r="V311" s="185"/>
      <c r="W311" s="180"/>
      <c r="X311" s="179"/>
      <c r="Y311" s="179"/>
    </row>
    <row r="312" ht="70.5" customHeight="1">
      <c r="A312" s="179"/>
      <c r="B312" s="179"/>
      <c r="C312" s="179"/>
      <c r="D312" s="189"/>
      <c r="E312" s="180"/>
      <c r="F312" s="180"/>
      <c r="G312" s="180"/>
      <c r="H312" s="180"/>
      <c r="I312" s="190"/>
      <c r="J312" s="180"/>
      <c r="K312" s="180"/>
      <c r="L312" s="180"/>
      <c r="M312" s="185"/>
      <c r="N312" s="185"/>
      <c r="O312" s="185"/>
      <c r="P312" s="180"/>
      <c r="Q312" s="180"/>
      <c r="R312" s="180"/>
      <c r="S312" s="180"/>
      <c r="T312" s="185"/>
      <c r="U312" s="185"/>
      <c r="V312" s="185"/>
      <c r="W312" s="180"/>
      <c r="X312" s="179"/>
      <c r="Y312" s="179"/>
    </row>
    <row r="313" ht="70.5" customHeight="1">
      <c r="A313" s="179"/>
      <c r="B313" s="179"/>
      <c r="C313" s="179"/>
      <c r="D313" s="189"/>
      <c r="E313" s="180"/>
      <c r="F313" s="180"/>
      <c r="G313" s="180"/>
      <c r="H313" s="180"/>
      <c r="I313" s="190"/>
      <c r="J313" s="180"/>
      <c r="K313" s="180"/>
      <c r="L313" s="180"/>
      <c r="M313" s="185"/>
      <c r="N313" s="185"/>
      <c r="O313" s="185"/>
      <c r="P313" s="180"/>
      <c r="Q313" s="180"/>
      <c r="R313" s="180"/>
      <c r="S313" s="180"/>
      <c r="T313" s="185"/>
      <c r="U313" s="185"/>
      <c r="V313" s="185"/>
      <c r="W313" s="180"/>
      <c r="X313" s="179"/>
      <c r="Y313" s="179"/>
    </row>
    <row r="314" ht="70.5" customHeight="1">
      <c r="A314" s="179"/>
      <c r="B314" s="179"/>
      <c r="C314" s="179"/>
      <c r="D314" s="189"/>
      <c r="E314" s="180"/>
      <c r="F314" s="180"/>
      <c r="G314" s="180"/>
      <c r="H314" s="180"/>
      <c r="I314" s="190"/>
      <c r="J314" s="180"/>
      <c r="K314" s="180"/>
      <c r="L314" s="180"/>
      <c r="M314" s="185"/>
      <c r="N314" s="185"/>
      <c r="O314" s="185"/>
      <c r="P314" s="180"/>
      <c r="Q314" s="180"/>
      <c r="R314" s="180"/>
      <c r="S314" s="180"/>
      <c r="T314" s="185"/>
      <c r="U314" s="185"/>
      <c r="V314" s="185"/>
      <c r="W314" s="180"/>
      <c r="X314" s="179"/>
      <c r="Y314" s="179"/>
    </row>
    <row r="315" ht="70.5" customHeight="1">
      <c r="A315" s="179"/>
      <c r="B315" s="179"/>
      <c r="C315" s="179"/>
      <c r="D315" s="189"/>
      <c r="E315" s="180"/>
      <c r="F315" s="180"/>
      <c r="G315" s="180"/>
      <c r="H315" s="180"/>
      <c r="I315" s="190"/>
      <c r="J315" s="180"/>
      <c r="K315" s="180"/>
      <c r="L315" s="180"/>
      <c r="M315" s="185"/>
      <c r="N315" s="185"/>
      <c r="O315" s="185"/>
      <c r="P315" s="180"/>
      <c r="Q315" s="180"/>
      <c r="R315" s="180"/>
      <c r="S315" s="180"/>
      <c r="T315" s="185"/>
      <c r="U315" s="185"/>
      <c r="V315" s="185"/>
      <c r="W315" s="180"/>
      <c r="X315" s="179"/>
      <c r="Y315" s="179"/>
    </row>
    <row r="316" ht="70.5" customHeight="1">
      <c r="A316" s="179"/>
      <c r="B316" s="179"/>
      <c r="C316" s="179"/>
      <c r="D316" s="189"/>
      <c r="E316" s="180"/>
      <c r="F316" s="180"/>
      <c r="G316" s="180"/>
      <c r="H316" s="180"/>
      <c r="I316" s="190"/>
      <c r="J316" s="180"/>
      <c r="K316" s="180"/>
      <c r="L316" s="180"/>
      <c r="M316" s="185"/>
      <c r="N316" s="185"/>
      <c r="O316" s="185"/>
      <c r="P316" s="180"/>
      <c r="Q316" s="180"/>
      <c r="R316" s="180"/>
      <c r="S316" s="180"/>
      <c r="T316" s="185"/>
      <c r="U316" s="185"/>
      <c r="V316" s="185"/>
      <c r="W316" s="180"/>
      <c r="X316" s="179"/>
      <c r="Y316" s="179"/>
    </row>
    <row r="317" ht="70.5" customHeight="1">
      <c r="A317" s="179"/>
      <c r="B317" s="179"/>
      <c r="C317" s="179"/>
      <c r="D317" s="189"/>
      <c r="E317" s="180"/>
      <c r="F317" s="180"/>
      <c r="G317" s="180"/>
      <c r="H317" s="180"/>
      <c r="I317" s="190"/>
      <c r="J317" s="180"/>
      <c r="K317" s="180"/>
      <c r="L317" s="180"/>
      <c r="M317" s="185"/>
      <c r="N317" s="185"/>
      <c r="O317" s="185"/>
      <c r="P317" s="180"/>
      <c r="Q317" s="180"/>
      <c r="R317" s="180"/>
      <c r="S317" s="180"/>
      <c r="T317" s="185"/>
      <c r="U317" s="185"/>
      <c r="V317" s="185"/>
      <c r="W317" s="180"/>
      <c r="X317" s="179"/>
      <c r="Y317" s="179"/>
    </row>
    <row r="318" ht="70.5" customHeight="1">
      <c r="A318" s="179"/>
      <c r="B318" s="179"/>
      <c r="C318" s="179"/>
      <c r="D318" s="189"/>
      <c r="E318" s="180"/>
      <c r="F318" s="180"/>
      <c r="G318" s="180"/>
      <c r="H318" s="180"/>
      <c r="I318" s="190"/>
      <c r="J318" s="180"/>
      <c r="K318" s="180"/>
      <c r="L318" s="180"/>
      <c r="M318" s="185"/>
      <c r="N318" s="185"/>
      <c r="O318" s="185"/>
      <c r="P318" s="180"/>
      <c r="Q318" s="180"/>
      <c r="R318" s="180"/>
      <c r="S318" s="180"/>
      <c r="T318" s="185"/>
      <c r="U318" s="185"/>
      <c r="V318" s="185"/>
      <c r="W318" s="180"/>
      <c r="X318" s="179"/>
      <c r="Y318" s="179"/>
    </row>
    <row r="319" ht="70.5" customHeight="1">
      <c r="A319" s="179"/>
      <c r="B319" s="179"/>
      <c r="C319" s="179"/>
      <c r="D319" s="189"/>
      <c r="E319" s="180"/>
      <c r="F319" s="180"/>
      <c r="G319" s="180"/>
      <c r="H319" s="180"/>
      <c r="I319" s="190"/>
      <c r="J319" s="180"/>
      <c r="K319" s="180"/>
      <c r="L319" s="180"/>
      <c r="M319" s="185"/>
      <c r="N319" s="185"/>
      <c r="O319" s="185"/>
      <c r="P319" s="180"/>
      <c r="Q319" s="180"/>
      <c r="R319" s="180"/>
      <c r="S319" s="180"/>
      <c r="T319" s="185"/>
      <c r="U319" s="185"/>
      <c r="V319" s="185"/>
      <c r="W319" s="180"/>
      <c r="X319" s="179"/>
      <c r="Y319" s="179"/>
    </row>
    <row r="320" ht="70.5" customHeight="1">
      <c r="A320" s="179"/>
      <c r="B320" s="179"/>
      <c r="C320" s="179"/>
      <c r="D320" s="189"/>
      <c r="E320" s="180"/>
      <c r="F320" s="180"/>
      <c r="G320" s="180"/>
      <c r="H320" s="180"/>
      <c r="I320" s="190"/>
      <c r="J320" s="180"/>
      <c r="K320" s="180"/>
      <c r="L320" s="180"/>
      <c r="M320" s="185"/>
      <c r="N320" s="185"/>
      <c r="O320" s="185"/>
      <c r="P320" s="180"/>
      <c r="Q320" s="180"/>
      <c r="R320" s="180"/>
      <c r="S320" s="180"/>
      <c r="T320" s="185"/>
      <c r="U320" s="185"/>
      <c r="V320" s="185"/>
      <c r="W320" s="180"/>
      <c r="X320" s="179"/>
      <c r="Y320" s="179"/>
    </row>
    <row r="321" ht="70.5" customHeight="1">
      <c r="A321" s="179"/>
      <c r="B321" s="179"/>
      <c r="C321" s="179"/>
      <c r="D321" s="189"/>
      <c r="E321" s="180"/>
      <c r="F321" s="180"/>
      <c r="G321" s="180"/>
      <c r="H321" s="180"/>
      <c r="I321" s="190"/>
      <c r="J321" s="180"/>
      <c r="K321" s="180"/>
      <c r="L321" s="180"/>
      <c r="M321" s="185"/>
      <c r="N321" s="185"/>
      <c r="O321" s="185"/>
      <c r="P321" s="180"/>
      <c r="Q321" s="180"/>
      <c r="R321" s="180"/>
      <c r="S321" s="180"/>
      <c r="T321" s="185"/>
      <c r="U321" s="185"/>
      <c r="V321" s="185"/>
      <c r="W321" s="180"/>
      <c r="X321" s="179"/>
      <c r="Y321" s="179"/>
    </row>
    <row r="322" ht="70.5" customHeight="1">
      <c r="A322" s="179"/>
      <c r="B322" s="179"/>
      <c r="C322" s="179"/>
      <c r="D322" s="189"/>
      <c r="E322" s="180"/>
      <c r="F322" s="180"/>
      <c r="G322" s="180"/>
      <c r="H322" s="180"/>
      <c r="I322" s="190"/>
      <c r="J322" s="180"/>
      <c r="K322" s="180"/>
      <c r="L322" s="180"/>
      <c r="M322" s="185"/>
      <c r="N322" s="185"/>
      <c r="O322" s="185"/>
      <c r="P322" s="180"/>
      <c r="Q322" s="180"/>
      <c r="R322" s="180"/>
      <c r="S322" s="180"/>
      <c r="T322" s="185"/>
      <c r="U322" s="185"/>
      <c r="V322" s="185"/>
      <c r="W322" s="180"/>
      <c r="X322" s="179"/>
      <c r="Y322" s="179"/>
    </row>
    <row r="323" ht="70.5" customHeight="1">
      <c r="A323" s="179"/>
      <c r="B323" s="179"/>
      <c r="C323" s="179"/>
      <c r="D323" s="189"/>
      <c r="E323" s="180"/>
      <c r="F323" s="180"/>
      <c r="G323" s="180"/>
      <c r="H323" s="180"/>
      <c r="I323" s="190"/>
      <c r="J323" s="180"/>
      <c r="K323" s="180"/>
      <c r="L323" s="180"/>
      <c r="M323" s="185"/>
      <c r="N323" s="185"/>
      <c r="O323" s="185"/>
      <c r="P323" s="180"/>
      <c r="Q323" s="180"/>
      <c r="R323" s="180"/>
      <c r="S323" s="180"/>
      <c r="T323" s="185"/>
      <c r="U323" s="185"/>
      <c r="V323" s="185"/>
      <c r="W323" s="180"/>
      <c r="X323" s="179"/>
      <c r="Y323" s="179"/>
    </row>
    <row r="324" ht="70.5" customHeight="1">
      <c r="A324" s="179"/>
      <c r="B324" s="179"/>
      <c r="C324" s="179"/>
      <c r="D324" s="189"/>
      <c r="E324" s="180"/>
      <c r="F324" s="180"/>
      <c r="G324" s="180"/>
      <c r="H324" s="180"/>
      <c r="I324" s="190"/>
      <c r="J324" s="180"/>
      <c r="K324" s="180"/>
      <c r="L324" s="180"/>
      <c r="M324" s="185"/>
      <c r="N324" s="185"/>
      <c r="O324" s="185"/>
      <c r="P324" s="180"/>
      <c r="Q324" s="180"/>
      <c r="R324" s="180"/>
      <c r="S324" s="180"/>
      <c r="T324" s="185"/>
      <c r="U324" s="185"/>
      <c r="V324" s="185"/>
      <c r="W324" s="180"/>
      <c r="X324" s="179"/>
      <c r="Y324" s="179"/>
    </row>
    <row r="325" ht="70.5" customHeight="1">
      <c r="A325" s="179"/>
      <c r="B325" s="179"/>
      <c r="C325" s="179"/>
      <c r="D325" s="189"/>
      <c r="E325" s="180"/>
      <c r="F325" s="180"/>
      <c r="G325" s="180"/>
      <c r="H325" s="180"/>
      <c r="I325" s="190"/>
      <c r="J325" s="180"/>
      <c r="K325" s="180"/>
      <c r="L325" s="180"/>
      <c r="M325" s="185"/>
      <c r="N325" s="185"/>
      <c r="O325" s="185"/>
      <c r="P325" s="180"/>
      <c r="Q325" s="180"/>
      <c r="R325" s="180"/>
      <c r="S325" s="180"/>
      <c r="T325" s="185"/>
      <c r="U325" s="185"/>
      <c r="V325" s="185"/>
      <c r="W325" s="180"/>
      <c r="X325" s="179"/>
      <c r="Y325" s="179"/>
    </row>
    <row r="326" ht="70.5" customHeight="1">
      <c r="A326" s="179"/>
      <c r="B326" s="179"/>
      <c r="C326" s="179"/>
      <c r="D326" s="189"/>
      <c r="E326" s="180"/>
      <c r="F326" s="180"/>
      <c r="G326" s="180"/>
      <c r="H326" s="180"/>
      <c r="I326" s="190"/>
      <c r="J326" s="180"/>
      <c r="K326" s="180"/>
      <c r="L326" s="180"/>
      <c r="M326" s="185"/>
      <c r="N326" s="185"/>
      <c r="O326" s="185"/>
      <c r="P326" s="180"/>
      <c r="Q326" s="180"/>
      <c r="R326" s="180"/>
      <c r="S326" s="180"/>
      <c r="T326" s="185"/>
      <c r="U326" s="185"/>
      <c r="V326" s="185"/>
      <c r="W326" s="180"/>
      <c r="X326" s="179"/>
      <c r="Y326" s="179"/>
    </row>
    <row r="327" ht="70.5" customHeight="1">
      <c r="A327" s="179"/>
      <c r="B327" s="179"/>
      <c r="C327" s="179"/>
      <c r="D327" s="189"/>
      <c r="E327" s="180"/>
      <c r="F327" s="180"/>
      <c r="G327" s="180"/>
      <c r="H327" s="180"/>
      <c r="I327" s="190"/>
      <c r="J327" s="180"/>
      <c r="K327" s="180"/>
      <c r="L327" s="180"/>
      <c r="M327" s="185"/>
      <c r="N327" s="185"/>
      <c r="O327" s="185"/>
      <c r="P327" s="180"/>
      <c r="Q327" s="180"/>
      <c r="R327" s="180"/>
      <c r="S327" s="180"/>
      <c r="T327" s="185"/>
      <c r="U327" s="185"/>
      <c r="V327" s="185"/>
      <c r="W327" s="180"/>
      <c r="X327" s="179"/>
      <c r="Y327" s="179"/>
    </row>
    <row r="328" ht="70.5" customHeight="1">
      <c r="A328" s="179"/>
      <c r="B328" s="179"/>
      <c r="C328" s="179"/>
      <c r="D328" s="189"/>
      <c r="E328" s="180"/>
      <c r="F328" s="180"/>
      <c r="G328" s="180"/>
      <c r="H328" s="180"/>
      <c r="I328" s="190"/>
      <c r="J328" s="180"/>
      <c r="K328" s="180"/>
      <c r="L328" s="180"/>
      <c r="M328" s="185"/>
      <c r="N328" s="185"/>
      <c r="O328" s="185"/>
      <c r="P328" s="180"/>
      <c r="Q328" s="180"/>
      <c r="R328" s="180"/>
      <c r="S328" s="180"/>
      <c r="T328" s="185"/>
      <c r="U328" s="185"/>
      <c r="V328" s="185"/>
      <c r="W328" s="180"/>
      <c r="X328" s="179"/>
      <c r="Y328" s="179"/>
    </row>
    <row r="329" ht="70.5" customHeight="1">
      <c r="A329" s="179"/>
      <c r="B329" s="179"/>
      <c r="C329" s="179"/>
      <c r="D329" s="189"/>
      <c r="E329" s="180"/>
      <c r="F329" s="180"/>
      <c r="G329" s="180"/>
      <c r="H329" s="180"/>
      <c r="I329" s="190"/>
      <c r="J329" s="180"/>
      <c r="K329" s="180"/>
      <c r="L329" s="180"/>
      <c r="M329" s="185"/>
      <c r="N329" s="185"/>
      <c r="O329" s="185"/>
      <c r="P329" s="180"/>
      <c r="Q329" s="180"/>
      <c r="R329" s="180"/>
      <c r="S329" s="180"/>
      <c r="T329" s="185"/>
      <c r="U329" s="185"/>
      <c r="V329" s="185"/>
      <c r="W329" s="180"/>
      <c r="X329" s="179"/>
      <c r="Y329" s="179"/>
    </row>
    <row r="330" ht="70.5" customHeight="1">
      <c r="A330" s="179"/>
      <c r="B330" s="179"/>
      <c r="C330" s="179"/>
      <c r="D330" s="189"/>
      <c r="E330" s="180"/>
      <c r="F330" s="180"/>
      <c r="G330" s="180"/>
      <c r="H330" s="180"/>
      <c r="I330" s="190"/>
      <c r="J330" s="180"/>
      <c r="K330" s="180"/>
      <c r="L330" s="180"/>
      <c r="M330" s="185"/>
      <c r="N330" s="185"/>
      <c r="O330" s="185"/>
      <c r="P330" s="180"/>
      <c r="Q330" s="180"/>
      <c r="R330" s="180"/>
      <c r="S330" s="180"/>
      <c r="T330" s="185"/>
      <c r="U330" s="185"/>
      <c r="V330" s="185"/>
      <c r="W330" s="180"/>
      <c r="X330" s="179"/>
      <c r="Y330" s="179"/>
    </row>
    <row r="331" ht="70.5" customHeight="1">
      <c r="A331" s="179"/>
      <c r="B331" s="179"/>
      <c r="C331" s="179"/>
      <c r="D331" s="189"/>
      <c r="E331" s="180"/>
      <c r="F331" s="180"/>
      <c r="G331" s="180"/>
      <c r="H331" s="180"/>
      <c r="I331" s="190"/>
      <c r="J331" s="180"/>
      <c r="K331" s="180"/>
      <c r="L331" s="180"/>
      <c r="M331" s="185"/>
      <c r="N331" s="185"/>
      <c r="O331" s="185"/>
      <c r="P331" s="180"/>
      <c r="Q331" s="180"/>
      <c r="R331" s="180"/>
      <c r="S331" s="180"/>
      <c r="T331" s="185"/>
      <c r="U331" s="185"/>
      <c r="V331" s="185"/>
      <c r="W331" s="180"/>
      <c r="X331" s="179"/>
      <c r="Y331" s="179"/>
    </row>
    <row r="332" ht="70.5" customHeight="1">
      <c r="A332" s="179"/>
      <c r="B332" s="179"/>
      <c r="C332" s="179"/>
      <c r="D332" s="189"/>
      <c r="E332" s="180"/>
      <c r="F332" s="180"/>
      <c r="G332" s="180"/>
      <c r="H332" s="180"/>
      <c r="I332" s="190"/>
      <c r="J332" s="180"/>
      <c r="K332" s="180"/>
      <c r="L332" s="180"/>
      <c r="M332" s="185"/>
      <c r="N332" s="185"/>
      <c r="O332" s="185"/>
      <c r="P332" s="180"/>
      <c r="Q332" s="180"/>
      <c r="R332" s="180"/>
      <c r="S332" s="180"/>
      <c r="T332" s="185"/>
      <c r="U332" s="185"/>
      <c r="V332" s="185"/>
      <c r="W332" s="180"/>
      <c r="X332" s="179"/>
      <c r="Y332" s="179"/>
    </row>
    <row r="333" ht="70.5" customHeight="1">
      <c r="A333" s="179"/>
      <c r="B333" s="179"/>
      <c r="C333" s="179"/>
      <c r="D333" s="189"/>
      <c r="E333" s="180"/>
      <c r="F333" s="180"/>
      <c r="G333" s="180"/>
      <c r="H333" s="180"/>
      <c r="I333" s="190"/>
      <c r="J333" s="180"/>
      <c r="K333" s="180"/>
      <c r="L333" s="180"/>
      <c r="M333" s="185"/>
      <c r="N333" s="185"/>
      <c r="O333" s="185"/>
      <c r="P333" s="180"/>
      <c r="Q333" s="180"/>
      <c r="R333" s="180"/>
      <c r="S333" s="180"/>
      <c r="T333" s="185"/>
      <c r="U333" s="185"/>
      <c r="V333" s="185"/>
      <c r="W333" s="180"/>
      <c r="X333" s="179"/>
      <c r="Y333" s="179"/>
    </row>
    <row r="334" ht="70.5" customHeight="1">
      <c r="A334" s="179"/>
      <c r="B334" s="179"/>
      <c r="C334" s="179"/>
      <c r="D334" s="189"/>
      <c r="E334" s="180"/>
      <c r="F334" s="180"/>
      <c r="G334" s="180"/>
      <c r="H334" s="180"/>
      <c r="I334" s="190"/>
      <c r="J334" s="180"/>
      <c r="K334" s="180"/>
      <c r="L334" s="180"/>
      <c r="M334" s="185"/>
      <c r="N334" s="185"/>
      <c r="O334" s="185"/>
      <c r="P334" s="180"/>
      <c r="Q334" s="180"/>
      <c r="R334" s="180"/>
      <c r="S334" s="180"/>
      <c r="T334" s="185"/>
      <c r="U334" s="185"/>
      <c r="V334" s="185"/>
      <c r="W334" s="180"/>
      <c r="X334" s="179"/>
      <c r="Y334" s="179"/>
    </row>
    <row r="335" ht="70.5" customHeight="1">
      <c r="A335" s="179"/>
      <c r="B335" s="179"/>
      <c r="C335" s="179"/>
      <c r="D335" s="189"/>
      <c r="E335" s="180"/>
      <c r="F335" s="180"/>
      <c r="G335" s="180"/>
      <c r="H335" s="180"/>
      <c r="I335" s="190"/>
      <c r="J335" s="180"/>
      <c r="K335" s="180"/>
      <c r="L335" s="180"/>
      <c r="M335" s="185"/>
      <c r="N335" s="185"/>
      <c r="O335" s="185"/>
      <c r="P335" s="180"/>
      <c r="Q335" s="180"/>
      <c r="R335" s="180"/>
      <c r="S335" s="180"/>
      <c r="T335" s="185"/>
      <c r="U335" s="185"/>
      <c r="V335" s="185"/>
      <c r="W335" s="180"/>
      <c r="X335" s="179"/>
      <c r="Y335" s="179"/>
    </row>
    <row r="336" ht="70.5" customHeight="1">
      <c r="A336" s="179"/>
      <c r="B336" s="179"/>
      <c r="C336" s="179"/>
      <c r="D336" s="189"/>
      <c r="E336" s="180"/>
      <c r="F336" s="180"/>
      <c r="G336" s="180"/>
      <c r="H336" s="180"/>
      <c r="I336" s="190"/>
      <c r="J336" s="180"/>
      <c r="K336" s="180"/>
      <c r="L336" s="180"/>
      <c r="M336" s="185"/>
      <c r="N336" s="185"/>
      <c r="O336" s="185"/>
      <c r="P336" s="180"/>
      <c r="Q336" s="180"/>
      <c r="R336" s="180"/>
      <c r="S336" s="180"/>
      <c r="T336" s="185"/>
      <c r="U336" s="185"/>
      <c r="V336" s="185"/>
      <c r="W336" s="180"/>
      <c r="X336" s="179"/>
      <c r="Y336" s="179"/>
    </row>
    <row r="337" ht="70.5" customHeight="1">
      <c r="A337" s="179"/>
      <c r="B337" s="179"/>
      <c r="C337" s="179"/>
      <c r="D337" s="189"/>
      <c r="E337" s="180"/>
      <c r="F337" s="180"/>
      <c r="G337" s="180"/>
      <c r="H337" s="180"/>
      <c r="I337" s="190"/>
      <c r="J337" s="180"/>
      <c r="K337" s="180"/>
      <c r="L337" s="180"/>
      <c r="M337" s="185"/>
      <c r="N337" s="185"/>
      <c r="O337" s="185"/>
      <c r="P337" s="180"/>
      <c r="Q337" s="180"/>
      <c r="R337" s="180"/>
      <c r="S337" s="180"/>
      <c r="T337" s="185"/>
      <c r="U337" s="185"/>
      <c r="V337" s="185"/>
      <c r="W337" s="180"/>
      <c r="X337" s="179"/>
      <c r="Y337" s="179"/>
    </row>
    <row r="338" ht="70.5" customHeight="1">
      <c r="A338" s="179"/>
      <c r="B338" s="179"/>
      <c r="C338" s="179"/>
      <c r="D338" s="189"/>
      <c r="E338" s="180"/>
      <c r="F338" s="180"/>
      <c r="G338" s="180"/>
      <c r="H338" s="180"/>
      <c r="I338" s="190"/>
      <c r="J338" s="180"/>
      <c r="K338" s="180"/>
      <c r="L338" s="180"/>
      <c r="M338" s="185"/>
      <c r="N338" s="185"/>
      <c r="O338" s="185"/>
      <c r="P338" s="180"/>
      <c r="Q338" s="180"/>
      <c r="R338" s="180"/>
      <c r="S338" s="180"/>
      <c r="T338" s="185"/>
      <c r="U338" s="185"/>
      <c r="V338" s="185"/>
      <c r="W338" s="180"/>
      <c r="X338" s="179"/>
      <c r="Y338" s="179"/>
    </row>
    <row r="339" ht="70.5" customHeight="1">
      <c r="A339" s="179"/>
      <c r="B339" s="179"/>
      <c r="C339" s="179"/>
      <c r="D339" s="189"/>
      <c r="E339" s="180"/>
      <c r="F339" s="180"/>
      <c r="G339" s="180"/>
      <c r="H339" s="180"/>
      <c r="I339" s="190"/>
      <c r="J339" s="180"/>
      <c r="K339" s="180"/>
      <c r="L339" s="180"/>
      <c r="M339" s="185"/>
      <c r="N339" s="185"/>
      <c r="O339" s="185"/>
      <c r="P339" s="180"/>
      <c r="Q339" s="180"/>
      <c r="R339" s="180"/>
      <c r="S339" s="180"/>
      <c r="T339" s="185"/>
      <c r="U339" s="185"/>
      <c r="V339" s="185"/>
      <c r="W339" s="180"/>
      <c r="X339" s="179"/>
      <c r="Y339" s="179"/>
    </row>
    <row r="340" ht="70.5" customHeight="1">
      <c r="A340" s="179"/>
      <c r="B340" s="179"/>
      <c r="C340" s="179"/>
      <c r="D340" s="189"/>
      <c r="E340" s="180"/>
      <c r="F340" s="180"/>
      <c r="G340" s="180"/>
      <c r="H340" s="180"/>
      <c r="I340" s="190"/>
      <c r="J340" s="180"/>
      <c r="K340" s="180"/>
      <c r="L340" s="180"/>
      <c r="M340" s="185"/>
      <c r="N340" s="185"/>
      <c r="O340" s="185"/>
      <c r="P340" s="180"/>
      <c r="Q340" s="180"/>
      <c r="R340" s="180"/>
      <c r="S340" s="180"/>
      <c r="T340" s="185"/>
      <c r="U340" s="185"/>
      <c r="V340" s="185"/>
      <c r="W340" s="180"/>
      <c r="X340" s="179"/>
      <c r="Y340" s="179"/>
    </row>
    <row r="341" ht="70.5" customHeight="1">
      <c r="A341" s="179"/>
      <c r="B341" s="179"/>
      <c r="C341" s="179"/>
      <c r="D341" s="189"/>
      <c r="E341" s="180"/>
      <c r="F341" s="180"/>
      <c r="G341" s="180"/>
      <c r="H341" s="180"/>
      <c r="I341" s="190"/>
      <c r="J341" s="180"/>
      <c r="K341" s="180"/>
      <c r="L341" s="180"/>
      <c r="M341" s="185"/>
      <c r="N341" s="185"/>
      <c r="O341" s="185"/>
      <c r="P341" s="180"/>
      <c r="Q341" s="180"/>
      <c r="R341" s="180"/>
      <c r="S341" s="180"/>
      <c r="T341" s="185"/>
      <c r="U341" s="185"/>
      <c r="V341" s="185"/>
      <c r="W341" s="180"/>
      <c r="X341" s="179"/>
      <c r="Y341" s="179"/>
    </row>
    <row r="342" ht="70.5" customHeight="1">
      <c r="A342" s="179"/>
      <c r="B342" s="179"/>
      <c r="C342" s="179"/>
      <c r="D342" s="189"/>
      <c r="E342" s="180"/>
      <c r="F342" s="180"/>
      <c r="G342" s="180"/>
      <c r="H342" s="180"/>
      <c r="I342" s="190"/>
      <c r="J342" s="180"/>
      <c r="K342" s="180"/>
      <c r="L342" s="180"/>
      <c r="M342" s="185"/>
      <c r="N342" s="185"/>
      <c r="O342" s="185"/>
      <c r="P342" s="180"/>
      <c r="Q342" s="180"/>
      <c r="R342" s="180"/>
      <c r="S342" s="180"/>
      <c r="T342" s="185"/>
      <c r="U342" s="185"/>
      <c r="V342" s="185"/>
      <c r="W342" s="180"/>
      <c r="X342" s="179"/>
      <c r="Y342" s="179"/>
    </row>
    <row r="343" ht="70.5" customHeight="1">
      <c r="A343" s="179"/>
      <c r="B343" s="179"/>
      <c r="C343" s="179"/>
      <c r="D343" s="189"/>
      <c r="E343" s="180"/>
      <c r="F343" s="180"/>
      <c r="G343" s="180"/>
      <c r="H343" s="180"/>
      <c r="I343" s="190"/>
      <c r="J343" s="180"/>
      <c r="K343" s="180"/>
      <c r="L343" s="180"/>
      <c r="M343" s="185"/>
      <c r="N343" s="185"/>
      <c r="O343" s="185"/>
      <c r="P343" s="180"/>
      <c r="Q343" s="180"/>
      <c r="R343" s="180"/>
      <c r="S343" s="180"/>
      <c r="T343" s="185"/>
      <c r="U343" s="185"/>
      <c r="V343" s="185"/>
      <c r="W343" s="180"/>
      <c r="X343" s="179"/>
      <c r="Y343" s="179"/>
    </row>
    <row r="344" ht="70.5" customHeight="1">
      <c r="A344" s="179"/>
      <c r="B344" s="179"/>
      <c r="C344" s="179"/>
      <c r="D344" s="189"/>
      <c r="E344" s="180"/>
      <c r="F344" s="180"/>
      <c r="G344" s="180"/>
      <c r="H344" s="180"/>
      <c r="I344" s="190"/>
      <c r="J344" s="180"/>
      <c r="K344" s="180"/>
      <c r="L344" s="180"/>
      <c r="M344" s="185"/>
      <c r="N344" s="185"/>
      <c r="O344" s="185"/>
      <c r="P344" s="180"/>
      <c r="Q344" s="180"/>
      <c r="R344" s="180"/>
      <c r="S344" s="180"/>
      <c r="T344" s="185"/>
      <c r="U344" s="185"/>
      <c r="V344" s="185"/>
      <c r="W344" s="180"/>
      <c r="X344" s="179"/>
      <c r="Y344" s="179"/>
    </row>
    <row r="345" ht="70.5" customHeight="1">
      <c r="A345" s="179"/>
      <c r="B345" s="179"/>
      <c r="C345" s="179"/>
      <c r="D345" s="189"/>
      <c r="E345" s="180"/>
      <c r="F345" s="180"/>
      <c r="G345" s="180"/>
      <c r="H345" s="180"/>
      <c r="I345" s="190"/>
      <c r="J345" s="180"/>
      <c r="K345" s="180"/>
      <c r="L345" s="180"/>
      <c r="M345" s="185"/>
      <c r="N345" s="185"/>
      <c r="O345" s="185"/>
      <c r="P345" s="180"/>
      <c r="Q345" s="180"/>
      <c r="R345" s="180"/>
      <c r="S345" s="180"/>
      <c r="T345" s="185"/>
      <c r="U345" s="185"/>
      <c r="V345" s="185"/>
      <c r="W345" s="180"/>
      <c r="X345" s="179"/>
      <c r="Y345" s="179"/>
    </row>
    <row r="346" ht="70.5" customHeight="1">
      <c r="A346" s="179"/>
      <c r="B346" s="179"/>
      <c r="C346" s="179"/>
      <c r="D346" s="189"/>
      <c r="E346" s="180"/>
      <c r="F346" s="180"/>
      <c r="G346" s="180"/>
      <c r="H346" s="180"/>
      <c r="I346" s="190"/>
      <c r="J346" s="180"/>
      <c r="K346" s="180"/>
      <c r="L346" s="180"/>
      <c r="M346" s="185"/>
      <c r="N346" s="185"/>
      <c r="O346" s="185"/>
      <c r="P346" s="180"/>
      <c r="Q346" s="180"/>
      <c r="R346" s="180"/>
      <c r="S346" s="180"/>
      <c r="T346" s="185"/>
      <c r="U346" s="185"/>
      <c r="V346" s="185"/>
      <c r="W346" s="180"/>
      <c r="X346" s="179"/>
      <c r="Y346" s="179"/>
    </row>
    <row r="347" ht="70.5" customHeight="1">
      <c r="A347" s="179"/>
      <c r="B347" s="179"/>
      <c r="C347" s="179"/>
      <c r="D347" s="189"/>
      <c r="E347" s="180"/>
      <c r="F347" s="180"/>
      <c r="G347" s="180"/>
      <c r="H347" s="180"/>
      <c r="I347" s="190"/>
      <c r="J347" s="180"/>
      <c r="K347" s="180"/>
      <c r="L347" s="180"/>
      <c r="M347" s="185"/>
      <c r="N347" s="185"/>
      <c r="O347" s="185"/>
      <c r="P347" s="180"/>
      <c r="Q347" s="180"/>
      <c r="R347" s="180"/>
      <c r="S347" s="180"/>
      <c r="T347" s="185"/>
      <c r="U347" s="185"/>
      <c r="V347" s="185"/>
      <c r="W347" s="180"/>
      <c r="X347" s="179"/>
      <c r="Y347" s="179"/>
    </row>
    <row r="348" ht="70.5" customHeight="1">
      <c r="A348" s="179"/>
      <c r="B348" s="179"/>
      <c r="C348" s="179"/>
      <c r="D348" s="189"/>
      <c r="E348" s="180"/>
      <c r="F348" s="180"/>
      <c r="G348" s="180"/>
      <c r="H348" s="180"/>
      <c r="I348" s="190"/>
      <c r="J348" s="180"/>
      <c r="K348" s="180"/>
      <c r="L348" s="180"/>
      <c r="M348" s="185"/>
      <c r="N348" s="185"/>
      <c r="O348" s="185"/>
      <c r="P348" s="180"/>
      <c r="Q348" s="180"/>
      <c r="R348" s="180"/>
      <c r="S348" s="180"/>
      <c r="T348" s="185"/>
      <c r="U348" s="185"/>
      <c r="V348" s="185"/>
      <c r="W348" s="180"/>
      <c r="X348" s="179"/>
      <c r="Y348" s="179"/>
    </row>
    <row r="349" ht="70.5" customHeight="1">
      <c r="A349" s="179"/>
      <c r="B349" s="179"/>
      <c r="C349" s="179"/>
      <c r="D349" s="189"/>
      <c r="E349" s="180"/>
      <c r="F349" s="180"/>
      <c r="G349" s="180"/>
      <c r="H349" s="180"/>
      <c r="I349" s="190"/>
      <c r="J349" s="180"/>
      <c r="K349" s="180"/>
      <c r="L349" s="180"/>
      <c r="M349" s="185"/>
      <c r="N349" s="185"/>
      <c r="O349" s="185"/>
      <c r="P349" s="180"/>
      <c r="Q349" s="180"/>
      <c r="R349" s="180"/>
      <c r="S349" s="180"/>
      <c r="T349" s="185"/>
      <c r="U349" s="185"/>
      <c r="V349" s="185"/>
      <c r="W349" s="180"/>
      <c r="X349" s="179"/>
      <c r="Y349" s="179"/>
    </row>
    <row r="350" ht="70.5" customHeight="1">
      <c r="A350" s="179"/>
      <c r="B350" s="179"/>
      <c r="C350" s="179"/>
      <c r="D350" s="189"/>
      <c r="E350" s="180"/>
      <c r="F350" s="180"/>
      <c r="G350" s="180"/>
      <c r="H350" s="180"/>
      <c r="I350" s="190"/>
      <c r="J350" s="180"/>
      <c r="K350" s="180"/>
      <c r="L350" s="180"/>
      <c r="M350" s="185"/>
      <c r="N350" s="185"/>
      <c r="O350" s="185"/>
      <c r="P350" s="180"/>
      <c r="Q350" s="180"/>
      <c r="R350" s="180"/>
      <c r="S350" s="180"/>
      <c r="T350" s="185"/>
      <c r="U350" s="185"/>
      <c r="V350" s="185"/>
      <c r="W350" s="180"/>
      <c r="X350" s="179"/>
      <c r="Y350" s="179"/>
    </row>
    <row r="351" ht="70.5" customHeight="1">
      <c r="A351" s="179"/>
      <c r="B351" s="179"/>
      <c r="C351" s="179"/>
      <c r="D351" s="189"/>
      <c r="E351" s="180"/>
      <c r="F351" s="180"/>
      <c r="G351" s="180"/>
      <c r="H351" s="180"/>
      <c r="I351" s="190"/>
      <c r="J351" s="180"/>
      <c r="K351" s="180"/>
      <c r="L351" s="180"/>
      <c r="M351" s="185"/>
      <c r="N351" s="185"/>
      <c r="O351" s="185"/>
      <c r="P351" s="180"/>
      <c r="Q351" s="180"/>
      <c r="R351" s="180"/>
      <c r="S351" s="180"/>
      <c r="T351" s="185"/>
      <c r="U351" s="185"/>
      <c r="V351" s="185"/>
      <c r="W351" s="180"/>
      <c r="X351" s="179"/>
      <c r="Y351" s="179"/>
    </row>
    <row r="352" ht="70.5" customHeight="1">
      <c r="A352" s="179"/>
      <c r="B352" s="179"/>
      <c r="C352" s="179"/>
      <c r="D352" s="189"/>
      <c r="E352" s="180"/>
      <c r="F352" s="180"/>
      <c r="G352" s="180"/>
      <c r="H352" s="180"/>
      <c r="I352" s="190"/>
      <c r="J352" s="180"/>
      <c r="K352" s="180"/>
      <c r="L352" s="180"/>
      <c r="M352" s="185"/>
      <c r="N352" s="185"/>
      <c r="O352" s="185"/>
      <c r="P352" s="180"/>
      <c r="Q352" s="180"/>
      <c r="R352" s="180"/>
      <c r="S352" s="180"/>
      <c r="T352" s="185"/>
      <c r="U352" s="185"/>
      <c r="V352" s="185"/>
      <c r="W352" s="180"/>
      <c r="X352" s="179"/>
      <c r="Y352" s="179"/>
    </row>
    <row r="353" ht="70.5" customHeight="1">
      <c r="A353" s="179"/>
      <c r="B353" s="179"/>
      <c r="C353" s="179"/>
      <c r="D353" s="189"/>
      <c r="E353" s="180"/>
      <c r="F353" s="180"/>
      <c r="G353" s="180"/>
      <c r="H353" s="180"/>
      <c r="I353" s="190"/>
      <c r="J353" s="180"/>
      <c r="K353" s="180"/>
      <c r="L353" s="180"/>
      <c r="M353" s="185"/>
      <c r="N353" s="185"/>
      <c r="O353" s="185"/>
      <c r="P353" s="180"/>
      <c r="Q353" s="180"/>
      <c r="R353" s="180"/>
      <c r="S353" s="180"/>
      <c r="T353" s="185"/>
      <c r="U353" s="185"/>
      <c r="V353" s="185"/>
      <c r="W353" s="180"/>
      <c r="X353" s="179"/>
      <c r="Y353" s="179"/>
    </row>
    <row r="354" ht="70.5" customHeight="1">
      <c r="A354" s="179"/>
      <c r="B354" s="179"/>
      <c r="C354" s="179"/>
      <c r="D354" s="189"/>
      <c r="E354" s="180"/>
      <c r="F354" s="180"/>
      <c r="G354" s="180"/>
      <c r="H354" s="180"/>
      <c r="I354" s="190"/>
      <c r="J354" s="180"/>
      <c r="K354" s="180"/>
      <c r="L354" s="180"/>
      <c r="M354" s="185"/>
      <c r="N354" s="185"/>
      <c r="O354" s="185"/>
      <c r="P354" s="180"/>
      <c r="Q354" s="180"/>
      <c r="R354" s="180"/>
      <c r="S354" s="180"/>
      <c r="T354" s="185"/>
      <c r="U354" s="185"/>
      <c r="V354" s="185"/>
      <c r="W354" s="180"/>
      <c r="X354" s="179"/>
      <c r="Y354" s="179"/>
    </row>
    <row r="355" ht="70.5" customHeight="1">
      <c r="A355" s="179"/>
      <c r="B355" s="179"/>
      <c r="C355" s="179"/>
      <c r="D355" s="189"/>
      <c r="E355" s="180"/>
      <c r="F355" s="180"/>
      <c r="G355" s="180"/>
      <c r="H355" s="180"/>
      <c r="I355" s="190"/>
      <c r="J355" s="180"/>
      <c r="K355" s="180"/>
      <c r="L355" s="180"/>
      <c r="M355" s="185"/>
      <c r="N355" s="185"/>
      <c r="O355" s="185"/>
      <c r="P355" s="180"/>
      <c r="Q355" s="180"/>
      <c r="R355" s="180"/>
      <c r="S355" s="180"/>
      <c r="T355" s="185"/>
      <c r="U355" s="185"/>
      <c r="V355" s="185"/>
      <c r="W355" s="180"/>
      <c r="X355" s="179"/>
      <c r="Y355" s="179"/>
    </row>
    <row r="356" ht="70.5" customHeight="1">
      <c r="A356" s="179"/>
      <c r="B356" s="179"/>
      <c r="C356" s="179"/>
      <c r="D356" s="189"/>
      <c r="E356" s="180"/>
      <c r="F356" s="180"/>
      <c r="G356" s="180"/>
      <c r="H356" s="180"/>
      <c r="I356" s="190"/>
      <c r="J356" s="180"/>
      <c r="K356" s="180"/>
      <c r="L356" s="180"/>
      <c r="M356" s="185"/>
      <c r="N356" s="185"/>
      <c r="O356" s="185"/>
      <c r="P356" s="180"/>
      <c r="Q356" s="180"/>
      <c r="R356" s="180"/>
      <c r="S356" s="180"/>
      <c r="T356" s="185"/>
      <c r="U356" s="185"/>
      <c r="V356" s="185"/>
      <c r="W356" s="180"/>
      <c r="X356" s="179"/>
      <c r="Y356" s="179"/>
    </row>
    <row r="357" ht="70.5" customHeight="1">
      <c r="A357" s="179"/>
      <c r="B357" s="179"/>
      <c r="C357" s="179"/>
      <c r="D357" s="189"/>
      <c r="E357" s="180"/>
      <c r="F357" s="180"/>
      <c r="G357" s="180"/>
      <c r="H357" s="180"/>
      <c r="I357" s="190"/>
      <c r="J357" s="180"/>
      <c r="K357" s="180"/>
      <c r="L357" s="180"/>
      <c r="M357" s="185"/>
      <c r="N357" s="185"/>
      <c r="O357" s="185"/>
      <c r="P357" s="180"/>
      <c r="Q357" s="180"/>
      <c r="R357" s="180"/>
      <c r="S357" s="180"/>
      <c r="T357" s="185"/>
      <c r="U357" s="185"/>
      <c r="V357" s="185"/>
      <c r="W357" s="180"/>
      <c r="X357" s="179"/>
      <c r="Y357" s="179"/>
    </row>
    <row r="358" ht="70.5" customHeight="1">
      <c r="A358" s="179"/>
      <c r="B358" s="179"/>
      <c r="C358" s="179"/>
      <c r="D358" s="189"/>
      <c r="E358" s="180"/>
      <c r="F358" s="180"/>
      <c r="G358" s="180"/>
      <c r="H358" s="180"/>
      <c r="I358" s="190"/>
      <c r="J358" s="180"/>
      <c r="K358" s="180"/>
      <c r="L358" s="180"/>
      <c r="M358" s="185"/>
      <c r="N358" s="185"/>
      <c r="O358" s="185"/>
      <c r="P358" s="180"/>
      <c r="Q358" s="180"/>
      <c r="R358" s="180"/>
      <c r="S358" s="180"/>
      <c r="T358" s="185"/>
      <c r="U358" s="185"/>
      <c r="V358" s="185"/>
      <c r="W358" s="180"/>
      <c r="X358" s="179"/>
      <c r="Y358" s="179"/>
    </row>
    <row r="359" ht="70.5" customHeight="1">
      <c r="A359" s="179"/>
      <c r="B359" s="179"/>
      <c r="C359" s="179"/>
      <c r="D359" s="189"/>
      <c r="E359" s="180"/>
      <c r="F359" s="180"/>
      <c r="G359" s="180"/>
      <c r="H359" s="180"/>
      <c r="I359" s="190"/>
      <c r="J359" s="180"/>
      <c r="K359" s="180"/>
      <c r="L359" s="180"/>
      <c r="M359" s="185"/>
      <c r="N359" s="185"/>
      <c r="O359" s="185"/>
      <c r="P359" s="180"/>
      <c r="Q359" s="180"/>
      <c r="R359" s="180"/>
      <c r="S359" s="180"/>
      <c r="T359" s="185"/>
      <c r="U359" s="185"/>
      <c r="V359" s="185"/>
      <c r="W359" s="180"/>
      <c r="X359" s="179"/>
      <c r="Y359" s="179"/>
    </row>
    <row r="360" ht="70.5" customHeight="1">
      <c r="A360" s="179"/>
      <c r="B360" s="179"/>
      <c r="C360" s="179"/>
      <c r="D360" s="189"/>
      <c r="E360" s="180"/>
      <c r="F360" s="180"/>
      <c r="G360" s="180"/>
      <c r="H360" s="180"/>
      <c r="I360" s="190"/>
      <c r="J360" s="180"/>
      <c r="K360" s="180"/>
      <c r="L360" s="180"/>
      <c r="M360" s="185"/>
      <c r="N360" s="185"/>
      <c r="O360" s="185"/>
      <c r="P360" s="180"/>
      <c r="Q360" s="180"/>
      <c r="R360" s="180"/>
      <c r="S360" s="180"/>
      <c r="T360" s="185"/>
      <c r="U360" s="185"/>
      <c r="V360" s="185"/>
      <c r="W360" s="180"/>
      <c r="X360" s="179"/>
      <c r="Y360" s="179"/>
    </row>
    <row r="361" ht="70.5" customHeight="1">
      <c r="A361" s="179"/>
      <c r="B361" s="179"/>
      <c r="C361" s="179"/>
      <c r="D361" s="189"/>
      <c r="E361" s="180"/>
      <c r="F361" s="180"/>
      <c r="G361" s="180"/>
      <c r="H361" s="180"/>
      <c r="I361" s="190"/>
      <c r="J361" s="180"/>
      <c r="K361" s="180"/>
      <c r="L361" s="180"/>
      <c r="M361" s="185"/>
      <c r="N361" s="185"/>
      <c r="O361" s="185"/>
      <c r="P361" s="180"/>
      <c r="Q361" s="180"/>
      <c r="R361" s="180"/>
      <c r="S361" s="180"/>
      <c r="T361" s="185"/>
      <c r="U361" s="185"/>
      <c r="V361" s="185"/>
      <c r="W361" s="180"/>
      <c r="X361" s="179"/>
      <c r="Y361" s="179"/>
    </row>
    <row r="362" ht="70.5" customHeight="1">
      <c r="A362" s="179"/>
      <c r="B362" s="179"/>
      <c r="C362" s="179"/>
      <c r="D362" s="189"/>
      <c r="E362" s="180"/>
      <c r="F362" s="180"/>
      <c r="G362" s="180"/>
      <c r="H362" s="180"/>
      <c r="I362" s="190"/>
      <c r="J362" s="180"/>
      <c r="K362" s="180"/>
      <c r="L362" s="180"/>
      <c r="M362" s="185"/>
      <c r="N362" s="185"/>
      <c r="O362" s="185"/>
      <c r="P362" s="180"/>
      <c r="Q362" s="180"/>
      <c r="R362" s="180"/>
      <c r="S362" s="180"/>
      <c r="T362" s="185"/>
      <c r="U362" s="185"/>
      <c r="V362" s="185"/>
      <c r="W362" s="180"/>
      <c r="X362" s="179"/>
      <c r="Y362" s="179"/>
    </row>
    <row r="363" ht="70.5" customHeight="1">
      <c r="A363" s="179"/>
      <c r="B363" s="179"/>
      <c r="C363" s="179"/>
      <c r="D363" s="189"/>
      <c r="E363" s="180"/>
      <c r="F363" s="180"/>
      <c r="G363" s="180"/>
      <c r="H363" s="180"/>
      <c r="I363" s="190"/>
      <c r="J363" s="180"/>
      <c r="K363" s="180"/>
      <c r="L363" s="180"/>
      <c r="M363" s="185"/>
      <c r="N363" s="185"/>
      <c r="O363" s="185"/>
      <c r="P363" s="180"/>
      <c r="Q363" s="180"/>
      <c r="R363" s="180"/>
      <c r="S363" s="180"/>
      <c r="T363" s="185"/>
      <c r="U363" s="185"/>
      <c r="V363" s="185"/>
      <c r="W363" s="180"/>
      <c r="X363" s="179"/>
      <c r="Y363" s="179"/>
    </row>
    <row r="364" ht="70.5" customHeight="1">
      <c r="A364" s="179"/>
      <c r="B364" s="179"/>
      <c r="C364" s="179"/>
      <c r="D364" s="189"/>
      <c r="E364" s="180"/>
      <c r="F364" s="180"/>
      <c r="G364" s="180"/>
      <c r="H364" s="180"/>
      <c r="I364" s="190"/>
      <c r="J364" s="180"/>
      <c r="K364" s="180"/>
      <c r="L364" s="180"/>
      <c r="M364" s="185"/>
      <c r="N364" s="185"/>
      <c r="O364" s="185"/>
      <c r="P364" s="180"/>
      <c r="Q364" s="180"/>
      <c r="R364" s="180"/>
      <c r="S364" s="180"/>
      <c r="T364" s="185"/>
      <c r="U364" s="185"/>
      <c r="V364" s="185"/>
      <c r="W364" s="180"/>
      <c r="X364" s="179"/>
      <c r="Y364" s="179"/>
    </row>
    <row r="365" ht="70.5" customHeight="1">
      <c r="A365" s="179"/>
      <c r="B365" s="179"/>
      <c r="C365" s="179"/>
      <c r="D365" s="189"/>
      <c r="E365" s="180"/>
      <c r="F365" s="180"/>
      <c r="G365" s="180"/>
      <c r="H365" s="180"/>
      <c r="I365" s="190"/>
      <c r="J365" s="180"/>
      <c r="K365" s="180"/>
      <c r="L365" s="180"/>
      <c r="M365" s="185"/>
      <c r="N365" s="185"/>
      <c r="O365" s="185"/>
      <c r="P365" s="180"/>
      <c r="Q365" s="180"/>
      <c r="R365" s="180"/>
      <c r="S365" s="180"/>
      <c r="T365" s="185"/>
      <c r="U365" s="185"/>
      <c r="V365" s="185"/>
      <c r="W365" s="180"/>
      <c r="X365" s="179"/>
      <c r="Y365" s="179"/>
    </row>
    <row r="366" ht="70.5" customHeight="1">
      <c r="A366" s="179"/>
      <c r="B366" s="179"/>
      <c r="C366" s="179"/>
      <c r="D366" s="189"/>
      <c r="E366" s="180"/>
      <c r="F366" s="180"/>
      <c r="G366" s="180"/>
      <c r="H366" s="180"/>
      <c r="I366" s="190"/>
      <c r="J366" s="180"/>
      <c r="K366" s="180"/>
      <c r="L366" s="180"/>
      <c r="M366" s="185"/>
      <c r="N366" s="185"/>
      <c r="O366" s="185"/>
      <c r="P366" s="180"/>
      <c r="Q366" s="180"/>
      <c r="R366" s="180"/>
      <c r="S366" s="180"/>
      <c r="T366" s="185"/>
      <c r="U366" s="185"/>
      <c r="V366" s="185"/>
      <c r="W366" s="180"/>
      <c r="X366" s="179"/>
      <c r="Y366" s="179"/>
    </row>
    <row r="367" ht="70.5" customHeight="1">
      <c r="A367" s="179"/>
      <c r="B367" s="179"/>
      <c r="C367" s="179"/>
      <c r="D367" s="189"/>
      <c r="E367" s="180"/>
      <c r="F367" s="180"/>
      <c r="G367" s="180"/>
      <c r="H367" s="180"/>
      <c r="I367" s="190"/>
      <c r="J367" s="180"/>
      <c r="K367" s="180"/>
      <c r="L367" s="180"/>
      <c r="M367" s="185"/>
      <c r="N367" s="185"/>
      <c r="O367" s="185"/>
      <c r="P367" s="180"/>
      <c r="Q367" s="180"/>
      <c r="R367" s="180"/>
      <c r="S367" s="180"/>
      <c r="T367" s="185"/>
      <c r="U367" s="185"/>
      <c r="V367" s="185"/>
      <c r="W367" s="180"/>
      <c r="X367" s="179"/>
      <c r="Y367" s="179"/>
    </row>
    <row r="368" ht="70.5" customHeight="1">
      <c r="A368" s="179"/>
      <c r="B368" s="179"/>
      <c r="C368" s="179"/>
      <c r="D368" s="189"/>
      <c r="E368" s="180"/>
      <c r="F368" s="180"/>
      <c r="G368" s="180"/>
      <c r="H368" s="180"/>
      <c r="I368" s="190"/>
      <c r="J368" s="180"/>
      <c r="K368" s="180"/>
      <c r="L368" s="180"/>
      <c r="M368" s="185"/>
      <c r="N368" s="185"/>
      <c r="O368" s="185"/>
      <c r="P368" s="180"/>
      <c r="Q368" s="180"/>
      <c r="R368" s="180"/>
      <c r="S368" s="180"/>
      <c r="T368" s="185"/>
      <c r="U368" s="185"/>
      <c r="V368" s="185"/>
      <c r="W368" s="180"/>
      <c r="X368" s="179"/>
      <c r="Y368" s="179"/>
    </row>
    <row r="369" ht="70.5" customHeight="1">
      <c r="A369" s="179"/>
      <c r="B369" s="179"/>
      <c r="C369" s="179"/>
      <c r="D369" s="189"/>
      <c r="E369" s="180"/>
      <c r="F369" s="180"/>
      <c r="G369" s="180"/>
      <c r="H369" s="180"/>
      <c r="I369" s="190"/>
      <c r="J369" s="180"/>
      <c r="K369" s="180"/>
      <c r="L369" s="180"/>
      <c r="M369" s="185"/>
      <c r="N369" s="185"/>
      <c r="O369" s="185"/>
      <c r="P369" s="180"/>
      <c r="Q369" s="180"/>
      <c r="R369" s="180"/>
      <c r="S369" s="180"/>
      <c r="T369" s="185"/>
      <c r="U369" s="185"/>
      <c r="V369" s="185"/>
      <c r="W369" s="180"/>
      <c r="X369" s="179"/>
      <c r="Y369" s="179"/>
    </row>
    <row r="370" ht="70.5" customHeight="1">
      <c r="A370" s="179"/>
      <c r="B370" s="179"/>
      <c r="C370" s="179"/>
      <c r="D370" s="189"/>
      <c r="E370" s="180"/>
      <c r="F370" s="180"/>
      <c r="G370" s="180"/>
      <c r="H370" s="180"/>
      <c r="I370" s="190"/>
      <c r="J370" s="180"/>
      <c r="K370" s="180"/>
      <c r="L370" s="180"/>
      <c r="M370" s="185"/>
      <c r="N370" s="185"/>
      <c r="O370" s="185"/>
      <c r="P370" s="180"/>
      <c r="Q370" s="180"/>
      <c r="R370" s="180"/>
      <c r="S370" s="180"/>
      <c r="T370" s="185"/>
      <c r="U370" s="185"/>
      <c r="V370" s="185"/>
      <c r="W370" s="180"/>
      <c r="X370" s="179"/>
      <c r="Y370" s="179"/>
    </row>
    <row r="371" ht="70.5" customHeight="1">
      <c r="A371" s="179"/>
      <c r="B371" s="179"/>
      <c r="C371" s="179"/>
      <c r="D371" s="189"/>
      <c r="E371" s="180"/>
      <c r="F371" s="180"/>
      <c r="G371" s="180"/>
      <c r="H371" s="180"/>
      <c r="I371" s="190"/>
      <c r="J371" s="180"/>
      <c r="K371" s="180"/>
      <c r="L371" s="180"/>
      <c r="M371" s="185"/>
      <c r="N371" s="185"/>
      <c r="O371" s="185"/>
      <c r="P371" s="180"/>
      <c r="Q371" s="180"/>
      <c r="R371" s="180"/>
      <c r="S371" s="180"/>
      <c r="T371" s="185"/>
      <c r="U371" s="185"/>
      <c r="V371" s="185"/>
      <c r="W371" s="180"/>
      <c r="X371" s="179"/>
      <c r="Y371" s="179"/>
    </row>
    <row r="372" ht="70.5" customHeight="1">
      <c r="A372" s="179"/>
      <c r="B372" s="179"/>
      <c r="C372" s="179"/>
      <c r="D372" s="189"/>
      <c r="E372" s="180"/>
      <c r="F372" s="180"/>
      <c r="G372" s="180"/>
      <c r="H372" s="180"/>
      <c r="I372" s="190"/>
      <c r="J372" s="180"/>
      <c r="K372" s="180"/>
      <c r="L372" s="180"/>
      <c r="M372" s="185"/>
      <c r="N372" s="185"/>
      <c r="O372" s="185"/>
      <c r="P372" s="180"/>
      <c r="Q372" s="180"/>
      <c r="R372" s="180"/>
      <c r="S372" s="180"/>
      <c r="T372" s="185"/>
      <c r="U372" s="185"/>
      <c r="V372" s="185"/>
      <c r="W372" s="180"/>
      <c r="X372" s="179"/>
      <c r="Y372" s="179"/>
    </row>
    <row r="373" ht="70.5" customHeight="1">
      <c r="A373" s="179"/>
      <c r="B373" s="179"/>
      <c r="C373" s="179"/>
      <c r="D373" s="189"/>
      <c r="E373" s="180"/>
      <c r="F373" s="180"/>
      <c r="G373" s="180"/>
      <c r="H373" s="180"/>
      <c r="I373" s="190"/>
      <c r="J373" s="180"/>
      <c r="K373" s="180"/>
      <c r="L373" s="180"/>
      <c r="M373" s="185"/>
      <c r="N373" s="185"/>
      <c r="O373" s="185"/>
      <c r="P373" s="180"/>
      <c r="Q373" s="180"/>
      <c r="R373" s="180"/>
      <c r="S373" s="180"/>
      <c r="T373" s="185"/>
      <c r="U373" s="185"/>
      <c r="V373" s="185"/>
      <c r="W373" s="180"/>
      <c r="X373" s="179"/>
      <c r="Y373" s="179"/>
    </row>
    <row r="374" ht="70.5" customHeight="1">
      <c r="A374" s="179"/>
      <c r="B374" s="179"/>
      <c r="C374" s="179"/>
      <c r="D374" s="189"/>
      <c r="E374" s="180"/>
      <c r="F374" s="180"/>
      <c r="G374" s="180"/>
      <c r="H374" s="180"/>
      <c r="I374" s="190"/>
      <c r="J374" s="180"/>
      <c r="K374" s="180"/>
      <c r="L374" s="180"/>
      <c r="M374" s="185"/>
      <c r="N374" s="185"/>
      <c r="O374" s="185"/>
      <c r="P374" s="180"/>
      <c r="Q374" s="180"/>
      <c r="R374" s="180"/>
      <c r="S374" s="180"/>
      <c r="T374" s="185"/>
      <c r="U374" s="185"/>
      <c r="V374" s="185"/>
      <c r="W374" s="180"/>
      <c r="X374" s="179"/>
      <c r="Y374" s="179"/>
    </row>
    <row r="375" ht="70.5" customHeight="1">
      <c r="A375" s="179"/>
      <c r="B375" s="179"/>
      <c r="C375" s="179"/>
      <c r="D375" s="189"/>
      <c r="E375" s="180"/>
      <c r="F375" s="180"/>
      <c r="G375" s="180"/>
      <c r="H375" s="180"/>
      <c r="I375" s="190"/>
      <c r="J375" s="180"/>
      <c r="K375" s="180"/>
      <c r="L375" s="180"/>
      <c r="M375" s="185"/>
      <c r="N375" s="185"/>
      <c r="O375" s="185"/>
      <c r="P375" s="180"/>
      <c r="Q375" s="180"/>
      <c r="R375" s="180"/>
      <c r="S375" s="180"/>
      <c r="T375" s="185"/>
      <c r="U375" s="185"/>
      <c r="V375" s="185"/>
      <c r="W375" s="180"/>
      <c r="X375" s="179"/>
      <c r="Y375" s="179"/>
    </row>
    <row r="376" ht="70.5" customHeight="1">
      <c r="A376" s="179"/>
      <c r="B376" s="179"/>
      <c r="C376" s="179"/>
      <c r="D376" s="189"/>
      <c r="E376" s="180"/>
      <c r="F376" s="180"/>
      <c r="G376" s="180"/>
      <c r="H376" s="180"/>
      <c r="I376" s="190"/>
      <c r="J376" s="180"/>
      <c r="K376" s="180"/>
      <c r="L376" s="180"/>
      <c r="M376" s="185"/>
      <c r="N376" s="185"/>
      <c r="O376" s="185"/>
      <c r="P376" s="180"/>
      <c r="Q376" s="180"/>
      <c r="R376" s="180"/>
      <c r="S376" s="180"/>
      <c r="T376" s="185"/>
      <c r="U376" s="185"/>
      <c r="V376" s="185"/>
      <c r="W376" s="180"/>
      <c r="X376" s="179"/>
      <c r="Y376" s="179"/>
    </row>
    <row r="377" ht="70.5" customHeight="1">
      <c r="A377" s="179"/>
      <c r="B377" s="179"/>
      <c r="C377" s="179"/>
      <c r="D377" s="189"/>
      <c r="E377" s="180"/>
      <c r="F377" s="180"/>
      <c r="G377" s="180"/>
      <c r="H377" s="180"/>
      <c r="I377" s="190"/>
      <c r="J377" s="180"/>
      <c r="K377" s="180"/>
      <c r="L377" s="180"/>
      <c r="M377" s="185"/>
      <c r="N377" s="185"/>
      <c r="O377" s="185"/>
      <c r="P377" s="180"/>
      <c r="Q377" s="180"/>
      <c r="R377" s="180"/>
      <c r="S377" s="180"/>
      <c r="T377" s="185"/>
      <c r="U377" s="185"/>
      <c r="V377" s="185"/>
      <c r="W377" s="180"/>
      <c r="X377" s="179"/>
      <c r="Y377" s="179"/>
    </row>
    <row r="378" ht="70.5" customHeight="1">
      <c r="A378" s="179"/>
      <c r="B378" s="179"/>
      <c r="C378" s="179"/>
      <c r="D378" s="189"/>
      <c r="E378" s="180"/>
      <c r="F378" s="180"/>
      <c r="G378" s="180"/>
      <c r="H378" s="180"/>
      <c r="I378" s="190"/>
      <c r="J378" s="180"/>
      <c r="K378" s="180"/>
      <c r="L378" s="180"/>
      <c r="M378" s="185"/>
      <c r="N378" s="185"/>
      <c r="O378" s="185"/>
      <c r="P378" s="180"/>
      <c r="Q378" s="180"/>
      <c r="R378" s="180"/>
      <c r="S378" s="180"/>
      <c r="T378" s="185"/>
      <c r="U378" s="185"/>
      <c r="V378" s="185"/>
      <c r="W378" s="180"/>
      <c r="X378" s="179"/>
      <c r="Y378" s="179"/>
    </row>
    <row r="379" ht="70.5" customHeight="1">
      <c r="A379" s="179"/>
      <c r="B379" s="179"/>
      <c r="C379" s="179"/>
      <c r="D379" s="189"/>
      <c r="E379" s="180"/>
      <c r="F379" s="180"/>
      <c r="G379" s="180"/>
      <c r="H379" s="180"/>
      <c r="I379" s="190"/>
      <c r="J379" s="180"/>
      <c r="K379" s="180"/>
      <c r="L379" s="180"/>
      <c r="M379" s="185"/>
      <c r="N379" s="185"/>
      <c r="O379" s="185"/>
      <c r="P379" s="180"/>
      <c r="Q379" s="180"/>
      <c r="R379" s="180"/>
      <c r="S379" s="180"/>
      <c r="T379" s="185"/>
      <c r="U379" s="185"/>
      <c r="V379" s="185"/>
      <c r="W379" s="180"/>
      <c r="X379" s="179"/>
      <c r="Y379" s="179"/>
    </row>
    <row r="380" ht="70.5" customHeight="1">
      <c r="A380" s="179"/>
      <c r="B380" s="179"/>
      <c r="C380" s="179"/>
      <c r="D380" s="189"/>
      <c r="E380" s="180"/>
      <c r="F380" s="180"/>
      <c r="G380" s="180"/>
      <c r="H380" s="180"/>
      <c r="I380" s="190"/>
      <c r="J380" s="180"/>
      <c r="K380" s="180"/>
      <c r="L380" s="180"/>
      <c r="M380" s="185"/>
      <c r="N380" s="185"/>
      <c r="O380" s="185"/>
      <c r="P380" s="180"/>
      <c r="Q380" s="180"/>
      <c r="R380" s="180"/>
      <c r="S380" s="180"/>
      <c r="T380" s="185"/>
      <c r="U380" s="185"/>
      <c r="V380" s="185"/>
      <c r="W380" s="180"/>
      <c r="X380" s="179"/>
      <c r="Y380" s="179"/>
    </row>
    <row r="381" ht="70.5" customHeight="1">
      <c r="A381" s="179"/>
      <c r="B381" s="179"/>
      <c r="C381" s="179"/>
      <c r="D381" s="189"/>
      <c r="E381" s="180"/>
      <c r="F381" s="180"/>
      <c r="G381" s="180"/>
      <c r="H381" s="180"/>
      <c r="I381" s="190"/>
      <c r="J381" s="180"/>
      <c r="K381" s="180"/>
      <c r="L381" s="180"/>
      <c r="M381" s="185"/>
      <c r="N381" s="185"/>
      <c r="O381" s="185"/>
      <c r="P381" s="180"/>
      <c r="Q381" s="180"/>
      <c r="R381" s="180"/>
      <c r="S381" s="180"/>
      <c r="T381" s="185"/>
      <c r="U381" s="185"/>
      <c r="V381" s="185"/>
      <c r="W381" s="180"/>
      <c r="X381" s="179"/>
      <c r="Y381" s="179"/>
    </row>
    <row r="382" ht="70.5" customHeight="1">
      <c r="A382" s="179"/>
      <c r="B382" s="179"/>
      <c r="C382" s="179"/>
      <c r="D382" s="189"/>
      <c r="E382" s="180"/>
      <c r="F382" s="180"/>
      <c r="G382" s="180"/>
      <c r="H382" s="180"/>
      <c r="I382" s="190"/>
      <c r="J382" s="180"/>
      <c r="K382" s="180"/>
      <c r="L382" s="180"/>
      <c r="M382" s="185"/>
      <c r="N382" s="185"/>
      <c r="O382" s="185"/>
      <c r="P382" s="180"/>
      <c r="Q382" s="180"/>
      <c r="R382" s="180"/>
      <c r="S382" s="180"/>
      <c r="T382" s="185"/>
      <c r="U382" s="185"/>
      <c r="V382" s="185"/>
      <c r="W382" s="180"/>
      <c r="X382" s="179"/>
      <c r="Y382" s="179"/>
    </row>
    <row r="383" ht="70.5" customHeight="1">
      <c r="A383" s="179"/>
      <c r="B383" s="179"/>
      <c r="C383" s="179"/>
      <c r="D383" s="189"/>
      <c r="E383" s="180"/>
      <c r="F383" s="180"/>
      <c r="G383" s="180"/>
      <c r="H383" s="180"/>
      <c r="I383" s="190"/>
      <c r="J383" s="180"/>
      <c r="K383" s="180"/>
      <c r="L383" s="180"/>
      <c r="M383" s="185"/>
      <c r="N383" s="185"/>
      <c r="O383" s="185"/>
      <c r="P383" s="180"/>
      <c r="Q383" s="180"/>
      <c r="R383" s="180"/>
      <c r="S383" s="180"/>
      <c r="T383" s="185"/>
      <c r="U383" s="185"/>
      <c r="V383" s="185"/>
      <c r="W383" s="180"/>
      <c r="X383" s="179"/>
      <c r="Y383" s="179"/>
    </row>
    <row r="384" ht="70.5" customHeight="1">
      <c r="A384" s="179"/>
      <c r="B384" s="179"/>
      <c r="C384" s="179"/>
      <c r="D384" s="189"/>
      <c r="E384" s="180"/>
      <c r="F384" s="180"/>
      <c r="G384" s="180"/>
      <c r="H384" s="180"/>
      <c r="I384" s="190"/>
      <c r="J384" s="180"/>
      <c r="K384" s="180"/>
      <c r="L384" s="180"/>
      <c r="M384" s="185"/>
      <c r="N384" s="185"/>
      <c r="O384" s="185"/>
      <c r="P384" s="180"/>
      <c r="Q384" s="180"/>
      <c r="R384" s="180"/>
      <c r="S384" s="180"/>
      <c r="T384" s="185"/>
      <c r="U384" s="185"/>
      <c r="V384" s="185"/>
      <c r="W384" s="180"/>
      <c r="X384" s="179"/>
      <c r="Y384" s="179"/>
    </row>
    <row r="385" ht="70.5" customHeight="1">
      <c r="A385" s="179"/>
      <c r="B385" s="179"/>
      <c r="C385" s="179"/>
      <c r="D385" s="189"/>
      <c r="E385" s="180"/>
      <c r="F385" s="180"/>
      <c r="G385" s="180"/>
      <c r="H385" s="180"/>
      <c r="I385" s="190"/>
      <c r="J385" s="180"/>
      <c r="K385" s="180"/>
      <c r="L385" s="180"/>
      <c r="M385" s="185"/>
      <c r="N385" s="185"/>
      <c r="O385" s="185"/>
      <c r="P385" s="180"/>
      <c r="Q385" s="180"/>
      <c r="R385" s="180"/>
      <c r="S385" s="180"/>
      <c r="T385" s="185"/>
      <c r="U385" s="185"/>
      <c r="V385" s="185"/>
      <c r="W385" s="180"/>
      <c r="X385" s="179"/>
      <c r="Y385" s="179"/>
    </row>
    <row r="386" ht="70.5" customHeight="1">
      <c r="A386" s="179"/>
      <c r="B386" s="179"/>
      <c r="C386" s="179"/>
      <c r="D386" s="189"/>
      <c r="E386" s="180"/>
      <c r="F386" s="180"/>
      <c r="G386" s="180"/>
      <c r="H386" s="180"/>
      <c r="I386" s="190"/>
      <c r="J386" s="180"/>
      <c r="K386" s="180"/>
      <c r="L386" s="180"/>
      <c r="M386" s="185"/>
      <c r="N386" s="185"/>
      <c r="O386" s="185"/>
      <c r="P386" s="180"/>
      <c r="Q386" s="180"/>
      <c r="R386" s="180"/>
      <c r="S386" s="180"/>
      <c r="T386" s="185"/>
      <c r="U386" s="185"/>
      <c r="V386" s="185"/>
      <c r="W386" s="180"/>
      <c r="X386" s="179"/>
      <c r="Y386" s="179"/>
    </row>
    <row r="387" ht="70.5" customHeight="1">
      <c r="A387" s="179"/>
      <c r="B387" s="179"/>
      <c r="C387" s="179"/>
      <c r="D387" s="189"/>
      <c r="E387" s="180"/>
      <c r="F387" s="180"/>
      <c r="G387" s="180"/>
      <c r="H387" s="180"/>
      <c r="I387" s="190"/>
      <c r="J387" s="180"/>
      <c r="K387" s="180"/>
      <c r="L387" s="180"/>
      <c r="M387" s="185"/>
      <c r="N387" s="185"/>
      <c r="O387" s="185"/>
      <c r="P387" s="180"/>
      <c r="Q387" s="180"/>
      <c r="R387" s="180"/>
      <c r="S387" s="180"/>
      <c r="T387" s="185"/>
      <c r="U387" s="185"/>
      <c r="V387" s="185"/>
      <c r="W387" s="180"/>
      <c r="X387" s="179"/>
      <c r="Y387" s="179"/>
    </row>
    <row r="388" ht="70.5" customHeight="1">
      <c r="A388" s="179"/>
      <c r="B388" s="179"/>
      <c r="C388" s="179"/>
      <c r="D388" s="189"/>
      <c r="E388" s="180"/>
      <c r="F388" s="180"/>
      <c r="G388" s="180"/>
      <c r="H388" s="180"/>
      <c r="I388" s="190"/>
      <c r="J388" s="180"/>
      <c r="K388" s="180"/>
      <c r="L388" s="180"/>
      <c r="M388" s="185"/>
      <c r="N388" s="185"/>
      <c r="O388" s="185"/>
      <c r="P388" s="180"/>
      <c r="Q388" s="180"/>
      <c r="R388" s="180"/>
      <c r="S388" s="180"/>
      <c r="T388" s="185"/>
      <c r="U388" s="185"/>
      <c r="V388" s="185"/>
      <c r="W388" s="180"/>
      <c r="X388" s="179"/>
      <c r="Y388" s="179"/>
    </row>
    <row r="389" ht="70.5" customHeight="1">
      <c r="A389" s="179"/>
      <c r="B389" s="179"/>
      <c r="C389" s="179"/>
      <c r="D389" s="189"/>
      <c r="E389" s="180"/>
      <c r="F389" s="180"/>
      <c r="G389" s="180"/>
      <c r="H389" s="180"/>
      <c r="I389" s="190"/>
      <c r="J389" s="180"/>
      <c r="K389" s="180"/>
      <c r="L389" s="180"/>
      <c r="M389" s="185"/>
      <c r="N389" s="185"/>
      <c r="O389" s="185"/>
      <c r="P389" s="180"/>
      <c r="Q389" s="180"/>
      <c r="R389" s="180"/>
      <c r="S389" s="180"/>
      <c r="T389" s="185"/>
      <c r="U389" s="185"/>
      <c r="V389" s="185"/>
      <c r="W389" s="180"/>
      <c r="X389" s="179"/>
      <c r="Y389" s="179"/>
    </row>
    <row r="390" ht="70.5" customHeight="1">
      <c r="A390" s="179"/>
      <c r="B390" s="179"/>
      <c r="C390" s="179"/>
      <c r="D390" s="189"/>
      <c r="E390" s="180"/>
      <c r="F390" s="180"/>
      <c r="G390" s="180"/>
      <c r="H390" s="180"/>
      <c r="I390" s="190"/>
      <c r="J390" s="180"/>
      <c r="K390" s="180"/>
      <c r="L390" s="180"/>
      <c r="M390" s="185"/>
      <c r="N390" s="185"/>
      <c r="O390" s="185"/>
      <c r="P390" s="180"/>
      <c r="Q390" s="180"/>
      <c r="R390" s="180"/>
      <c r="S390" s="180"/>
      <c r="T390" s="185"/>
      <c r="U390" s="185"/>
      <c r="V390" s="185"/>
      <c r="W390" s="180"/>
      <c r="X390" s="179"/>
      <c r="Y390" s="179"/>
    </row>
    <row r="391" ht="70.5" customHeight="1">
      <c r="A391" s="179"/>
      <c r="B391" s="179"/>
      <c r="C391" s="179"/>
      <c r="D391" s="189"/>
      <c r="E391" s="180"/>
      <c r="F391" s="180"/>
      <c r="G391" s="180"/>
      <c r="H391" s="180"/>
      <c r="I391" s="190"/>
      <c r="J391" s="180"/>
      <c r="K391" s="180"/>
      <c r="L391" s="180"/>
      <c r="M391" s="185"/>
      <c r="N391" s="185"/>
      <c r="O391" s="185"/>
      <c r="P391" s="180"/>
      <c r="Q391" s="180"/>
      <c r="R391" s="180"/>
      <c r="S391" s="180"/>
      <c r="T391" s="185"/>
      <c r="U391" s="185"/>
      <c r="V391" s="185"/>
      <c r="W391" s="180"/>
      <c r="X391" s="179"/>
      <c r="Y391" s="179"/>
    </row>
    <row r="392" ht="70.5" customHeight="1">
      <c r="A392" s="179"/>
      <c r="B392" s="179"/>
      <c r="C392" s="179"/>
      <c r="D392" s="189"/>
      <c r="E392" s="180"/>
      <c r="F392" s="180"/>
      <c r="G392" s="180"/>
      <c r="H392" s="180"/>
      <c r="I392" s="190"/>
      <c r="J392" s="180"/>
      <c r="K392" s="180"/>
      <c r="L392" s="180"/>
      <c r="M392" s="185"/>
      <c r="N392" s="185"/>
      <c r="O392" s="185"/>
      <c r="P392" s="180"/>
      <c r="Q392" s="180"/>
      <c r="R392" s="180"/>
      <c r="S392" s="180"/>
      <c r="T392" s="185"/>
      <c r="U392" s="185"/>
      <c r="V392" s="185"/>
      <c r="W392" s="180"/>
      <c r="X392" s="179"/>
      <c r="Y392" s="179"/>
    </row>
    <row r="393" ht="70.5" customHeight="1">
      <c r="A393" s="179"/>
      <c r="B393" s="179"/>
      <c r="C393" s="179"/>
      <c r="D393" s="189"/>
      <c r="E393" s="180"/>
      <c r="F393" s="180"/>
      <c r="G393" s="180"/>
      <c r="H393" s="180"/>
      <c r="I393" s="190"/>
      <c r="J393" s="180"/>
      <c r="K393" s="180"/>
      <c r="L393" s="180"/>
      <c r="M393" s="185"/>
      <c r="N393" s="185"/>
      <c r="O393" s="185"/>
      <c r="P393" s="180"/>
      <c r="Q393" s="180"/>
      <c r="R393" s="180"/>
      <c r="S393" s="180"/>
      <c r="T393" s="185"/>
      <c r="U393" s="185"/>
      <c r="V393" s="185"/>
      <c r="W393" s="180"/>
      <c r="X393" s="179"/>
      <c r="Y393" s="179"/>
    </row>
    <row r="394" ht="70.5" customHeight="1">
      <c r="A394" s="179"/>
      <c r="B394" s="179"/>
      <c r="C394" s="179"/>
      <c r="D394" s="189"/>
      <c r="E394" s="180"/>
      <c r="F394" s="180"/>
      <c r="G394" s="180"/>
      <c r="H394" s="180"/>
      <c r="I394" s="190"/>
      <c r="J394" s="180"/>
      <c r="K394" s="180"/>
      <c r="L394" s="180"/>
      <c r="M394" s="185"/>
      <c r="N394" s="185"/>
      <c r="O394" s="185"/>
      <c r="P394" s="180"/>
      <c r="Q394" s="180"/>
      <c r="R394" s="180"/>
      <c r="S394" s="180"/>
      <c r="T394" s="185"/>
      <c r="U394" s="185"/>
      <c r="V394" s="185"/>
      <c r="W394" s="180"/>
      <c r="X394" s="179"/>
      <c r="Y394" s="179"/>
    </row>
    <row r="395" ht="70.5" customHeight="1">
      <c r="A395" s="179"/>
      <c r="B395" s="179"/>
      <c r="C395" s="179"/>
      <c r="D395" s="189"/>
      <c r="E395" s="180"/>
      <c r="F395" s="180"/>
      <c r="G395" s="180"/>
      <c r="H395" s="180"/>
      <c r="I395" s="190"/>
      <c r="J395" s="180"/>
      <c r="K395" s="180"/>
      <c r="L395" s="180"/>
      <c r="M395" s="185"/>
      <c r="N395" s="185"/>
      <c r="O395" s="185"/>
      <c r="P395" s="180"/>
      <c r="Q395" s="180"/>
      <c r="R395" s="180"/>
      <c r="S395" s="180"/>
      <c r="T395" s="185"/>
      <c r="U395" s="185"/>
      <c r="V395" s="185"/>
      <c r="W395" s="180"/>
      <c r="X395" s="179"/>
      <c r="Y395" s="179"/>
    </row>
    <row r="396" ht="70.5" customHeight="1">
      <c r="A396" s="179"/>
      <c r="B396" s="179"/>
      <c r="C396" s="179"/>
      <c r="D396" s="189"/>
      <c r="E396" s="180"/>
      <c r="F396" s="180"/>
      <c r="G396" s="180"/>
      <c r="H396" s="180"/>
      <c r="I396" s="190"/>
      <c r="J396" s="180"/>
      <c r="K396" s="180"/>
      <c r="L396" s="180"/>
      <c r="M396" s="185"/>
      <c r="N396" s="185"/>
      <c r="O396" s="185"/>
      <c r="P396" s="180"/>
      <c r="Q396" s="180"/>
      <c r="R396" s="180"/>
      <c r="S396" s="180"/>
      <c r="T396" s="185"/>
      <c r="U396" s="185"/>
      <c r="V396" s="185"/>
      <c r="W396" s="180"/>
      <c r="X396" s="179"/>
      <c r="Y396" s="179"/>
    </row>
    <row r="397" ht="70.5" customHeight="1">
      <c r="A397" s="179"/>
      <c r="B397" s="179"/>
      <c r="C397" s="179"/>
      <c r="D397" s="189"/>
      <c r="E397" s="180"/>
      <c r="F397" s="180"/>
      <c r="G397" s="180"/>
      <c r="H397" s="180"/>
      <c r="I397" s="190"/>
      <c r="J397" s="180"/>
      <c r="K397" s="180"/>
      <c r="L397" s="180"/>
      <c r="M397" s="185"/>
      <c r="N397" s="185"/>
      <c r="O397" s="185"/>
      <c r="P397" s="180"/>
      <c r="Q397" s="180"/>
      <c r="R397" s="180"/>
      <c r="S397" s="180"/>
      <c r="T397" s="185"/>
      <c r="U397" s="185"/>
      <c r="V397" s="185"/>
      <c r="W397" s="180"/>
      <c r="X397" s="179"/>
      <c r="Y397" s="179"/>
    </row>
    <row r="398" ht="70.5" customHeight="1">
      <c r="A398" s="179"/>
      <c r="B398" s="179"/>
      <c r="C398" s="179"/>
      <c r="D398" s="189"/>
      <c r="E398" s="180"/>
      <c r="F398" s="180"/>
      <c r="G398" s="180"/>
      <c r="H398" s="180"/>
      <c r="I398" s="190"/>
      <c r="J398" s="180"/>
      <c r="K398" s="180"/>
      <c r="L398" s="180"/>
      <c r="M398" s="185"/>
      <c r="N398" s="185"/>
      <c r="O398" s="185"/>
      <c r="P398" s="180"/>
      <c r="Q398" s="180"/>
      <c r="R398" s="180"/>
      <c r="S398" s="180"/>
      <c r="T398" s="185"/>
      <c r="U398" s="185"/>
      <c r="V398" s="185"/>
      <c r="W398" s="180"/>
      <c r="X398" s="179"/>
      <c r="Y398" s="179"/>
    </row>
    <row r="399" ht="70.5" customHeight="1">
      <c r="A399" s="179"/>
      <c r="B399" s="179"/>
      <c r="C399" s="179"/>
      <c r="D399" s="189"/>
      <c r="E399" s="180"/>
      <c r="F399" s="180"/>
      <c r="G399" s="180"/>
      <c r="H399" s="180"/>
      <c r="I399" s="190"/>
      <c r="J399" s="180"/>
      <c r="K399" s="180"/>
      <c r="L399" s="180"/>
      <c r="M399" s="185"/>
      <c r="N399" s="185"/>
      <c r="O399" s="185"/>
      <c r="P399" s="180"/>
      <c r="Q399" s="180"/>
      <c r="R399" s="180"/>
      <c r="S399" s="180"/>
      <c r="T399" s="185"/>
      <c r="U399" s="185"/>
      <c r="V399" s="185"/>
      <c r="W399" s="180"/>
      <c r="X399" s="179"/>
      <c r="Y399" s="179"/>
    </row>
    <row r="400" ht="70.5" customHeight="1">
      <c r="A400" s="179"/>
      <c r="B400" s="179"/>
      <c r="C400" s="179"/>
      <c r="D400" s="189"/>
      <c r="E400" s="180"/>
      <c r="F400" s="180"/>
      <c r="G400" s="180"/>
      <c r="H400" s="180"/>
      <c r="I400" s="190"/>
      <c r="J400" s="180"/>
      <c r="K400" s="180"/>
      <c r="L400" s="180"/>
      <c r="M400" s="185"/>
      <c r="N400" s="185"/>
      <c r="O400" s="185"/>
      <c r="P400" s="180"/>
      <c r="Q400" s="180"/>
      <c r="R400" s="180"/>
      <c r="S400" s="180"/>
      <c r="T400" s="185"/>
      <c r="U400" s="185"/>
      <c r="V400" s="185"/>
      <c r="W400" s="180"/>
      <c r="X400" s="179"/>
      <c r="Y400" s="179"/>
    </row>
    <row r="401" ht="70.5" customHeight="1">
      <c r="A401" s="179"/>
      <c r="B401" s="179"/>
      <c r="C401" s="179"/>
      <c r="D401" s="189"/>
      <c r="E401" s="180"/>
      <c r="F401" s="180"/>
      <c r="G401" s="180"/>
      <c r="H401" s="180"/>
      <c r="I401" s="190"/>
      <c r="J401" s="180"/>
      <c r="K401" s="180"/>
      <c r="L401" s="180"/>
      <c r="M401" s="185"/>
      <c r="N401" s="185"/>
      <c r="O401" s="185"/>
      <c r="P401" s="180"/>
      <c r="Q401" s="180"/>
      <c r="R401" s="180"/>
      <c r="S401" s="180"/>
      <c r="T401" s="185"/>
      <c r="U401" s="185"/>
      <c r="V401" s="185"/>
      <c r="W401" s="180"/>
      <c r="X401" s="179"/>
      <c r="Y401" s="179"/>
    </row>
    <row r="402" ht="70.5" customHeight="1">
      <c r="A402" s="179"/>
      <c r="B402" s="179"/>
      <c r="C402" s="179"/>
      <c r="D402" s="189"/>
      <c r="E402" s="180"/>
      <c r="F402" s="180"/>
      <c r="G402" s="180"/>
      <c r="H402" s="180"/>
      <c r="I402" s="190"/>
      <c r="J402" s="180"/>
      <c r="K402" s="180"/>
      <c r="L402" s="180"/>
      <c r="M402" s="185"/>
      <c r="N402" s="185"/>
      <c r="O402" s="185"/>
      <c r="P402" s="180"/>
      <c r="Q402" s="180"/>
      <c r="R402" s="180"/>
      <c r="S402" s="180"/>
      <c r="T402" s="185"/>
      <c r="U402" s="185"/>
      <c r="V402" s="185"/>
      <c r="W402" s="180"/>
      <c r="X402" s="179"/>
      <c r="Y402" s="179"/>
    </row>
    <row r="403" ht="70.5" customHeight="1">
      <c r="A403" s="179"/>
      <c r="B403" s="179"/>
      <c r="C403" s="179"/>
      <c r="D403" s="189"/>
      <c r="E403" s="180"/>
      <c r="F403" s="180"/>
      <c r="G403" s="180"/>
      <c r="H403" s="180"/>
      <c r="I403" s="190"/>
      <c r="J403" s="180"/>
      <c r="K403" s="180"/>
      <c r="L403" s="180"/>
      <c r="M403" s="185"/>
      <c r="N403" s="185"/>
      <c r="O403" s="185"/>
      <c r="P403" s="180"/>
      <c r="Q403" s="180"/>
      <c r="R403" s="180"/>
      <c r="S403" s="180"/>
      <c r="T403" s="185"/>
      <c r="U403" s="185"/>
      <c r="V403" s="185"/>
      <c r="W403" s="180"/>
      <c r="X403" s="179"/>
      <c r="Y403" s="179"/>
    </row>
    <row r="404" ht="70.5" customHeight="1">
      <c r="A404" s="179"/>
      <c r="B404" s="179"/>
      <c r="C404" s="179"/>
      <c r="D404" s="189"/>
      <c r="E404" s="180"/>
      <c r="F404" s="180"/>
      <c r="G404" s="180"/>
      <c r="H404" s="180"/>
      <c r="I404" s="190"/>
      <c r="J404" s="180"/>
      <c r="K404" s="180"/>
      <c r="L404" s="180"/>
      <c r="M404" s="185"/>
      <c r="N404" s="185"/>
      <c r="O404" s="185"/>
      <c r="P404" s="180"/>
      <c r="Q404" s="180"/>
      <c r="R404" s="180"/>
      <c r="S404" s="180"/>
      <c r="T404" s="185"/>
      <c r="U404" s="185"/>
      <c r="V404" s="185"/>
      <c r="W404" s="180"/>
      <c r="X404" s="179"/>
      <c r="Y404" s="179"/>
    </row>
    <row r="405" ht="70.5" customHeight="1">
      <c r="A405" s="179"/>
      <c r="B405" s="179"/>
      <c r="C405" s="179"/>
      <c r="D405" s="189"/>
      <c r="E405" s="180"/>
      <c r="F405" s="180"/>
      <c r="G405" s="180"/>
      <c r="H405" s="180"/>
      <c r="I405" s="190"/>
      <c r="J405" s="180"/>
      <c r="K405" s="180"/>
      <c r="L405" s="180"/>
      <c r="M405" s="185"/>
      <c r="N405" s="185"/>
      <c r="O405" s="185"/>
      <c r="P405" s="180"/>
      <c r="Q405" s="180"/>
      <c r="R405" s="180"/>
      <c r="S405" s="180"/>
      <c r="T405" s="185"/>
      <c r="U405" s="185"/>
      <c r="V405" s="185"/>
      <c r="W405" s="180"/>
      <c r="X405" s="179"/>
      <c r="Y405" s="179"/>
    </row>
    <row r="406" ht="70.5" customHeight="1">
      <c r="A406" s="179"/>
      <c r="B406" s="179"/>
      <c r="C406" s="179"/>
      <c r="D406" s="189"/>
      <c r="E406" s="180"/>
      <c r="F406" s="180"/>
      <c r="G406" s="180"/>
      <c r="H406" s="180"/>
      <c r="I406" s="190"/>
      <c r="J406" s="180"/>
      <c r="K406" s="180"/>
      <c r="L406" s="180"/>
      <c r="M406" s="185"/>
      <c r="N406" s="185"/>
      <c r="O406" s="185"/>
      <c r="P406" s="180"/>
      <c r="Q406" s="180"/>
      <c r="R406" s="180"/>
      <c r="S406" s="180"/>
      <c r="T406" s="185"/>
      <c r="U406" s="185"/>
      <c r="V406" s="185"/>
      <c r="W406" s="180"/>
      <c r="X406" s="179"/>
      <c r="Y406" s="179"/>
    </row>
    <row r="407" ht="70.5" customHeight="1">
      <c r="A407" s="179"/>
      <c r="B407" s="179"/>
      <c r="C407" s="179"/>
      <c r="D407" s="189"/>
      <c r="E407" s="180"/>
      <c r="F407" s="180"/>
      <c r="G407" s="180"/>
      <c r="H407" s="180"/>
      <c r="I407" s="190"/>
      <c r="J407" s="180"/>
      <c r="K407" s="180"/>
      <c r="L407" s="180"/>
      <c r="M407" s="185"/>
      <c r="N407" s="185"/>
      <c r="O407" s="185"/>
      <c r="P407" s="180"/>
      <c r="Q407" s="180"/>
      <c r="R407" s="180"/>
      <c r="S407" s="180"/>
      <c r="T407" s="185"/>
      <c r="U407" s="185"/>
      <c r="V407" s="185"/>
      <c r="W407" s="180"/>
      <c r="X407" s="179"/>
      <c r="Y407" s="179"/>
    </row>
    <row r="408" ht="70.5" customHeight="1">
      <c r="A408" s="179"/>
      <c r="B408" s="179"/>
      <c r="C408" s="179"/>
      <c r="D408" s="189"/>
      <c r="E408" s="180"/>
      <c r="F408" s="180"/>
      <c r="G408" s="180"/>
      <c r="H408" s="180"/>
      <c r="I408" s="190"/>
      <c r="J408" s="180"/>
      <c r="K408" s="180"/>
      <c r="L408" s="180"/>
      <c r="M408" s="185"/>
      <c r="N408" s="185"/>
      <c r="O408" s="185"/>
      <c r="P408" s="180"/>
      <c r="Q408" s="180"/>
      <c r="R408" s="180"/>
      <c r="S408" s="180"/>
      <c r="T408" s="185"/>
      <c r="U408" s="185"/>
      <c r="V408" s="185"/>
      <c r="W408" s="180"/>
      <c r="X408" s="179"/>
      <c r="Y408" s="179"/>
    </row>
    <row r="409" ht="70.5" customHeight="1">
      <c r="A409" s="179"/>
      <c r="B409" s="179"/>
      <c r="C409" s="179"/>
      <c r="D409" s="189"/>
      <c r="E409" s="180"/>
      <c r="F409" s="180"/>
      <c r="G409" s="180"/>
      <c r="H409" s="180"/>
      <c r="I409" s="190"/>
      <c r="J409" s="180"/>
      <c r="K409" s="180"/>
      <c r="L409" s="180"/>
      <c r="M409" s="185"/>
      <c r="N409" s="185"/>
      <c r="O409" s="185"/>
      <c r="P409" s="180"/>
      <c r="Q409" s="180"/>
      <c r="R409" s="180"/>
      <c r="S409" s="180"/>
      <c r="T409" s="185"/>
      <c r="U409" s="185"/>
      <c r="V409" s="185"/>
      <c r="W409" s="180"/>
      <c r="X409" s="179"/>
      <c r="Y409" s="179"/>
    </row>
    <row r="410" ht="70.5" customHeight="1">
      <c r="A410" s="179"/>
      <c r="B410" s="179"/>
      <c r="C410" s="179"/>
      <c r="D410" s="189"/>
      <c r="E410" s="180"/>
      <c r="F410" s="180"/>
      <c r="G410" s="180"/>
      <c r="H410" s="180"/>
      <c r="I410" s="190"/>
      <c r="J410" s="180"/>
      <c r="K410" s="180"/>
      <c r="L410" s="180"/>
      <c r="M410" s="185"/>
      <c r="N410" s="185"/>
      <c r="O410" s="185"/>
      <c r="P410" s="180"/>
      <c r="Q410" s="180"/>
      <c r="R410" s="180"/>
      <c r="S410" s="180"/>
      <c r="T410" s="185"/>
      <c r="U410" s="185"/>
      <c r="V410" s="185"/>
      <c r="W410" s="180"/>
      <c r="X410" s="179"/>
      <c r="Y410" s="179"/>
    </row>
    <row r="411" ht="70.5" customHeight="1">
      <c r="A411" s="179"/>
      <c r="B411" s="179"/>
      <c r="C411" s="179"/>
      <c r="D411" s="189"/>
      <c r="E411" s="180"/>
      <c r="F411" s="180"/>
      <c r="G411" s="180"/>
      <c r="H411" s="180"/>
      <c r="I411" s="190"/>
      <c r="J411" s="180"/>
      <c r="K411" s="180"/>
      <c r="L411" s="180"/>
      <c r="M411" s="185"/>
      <c r="N411" s="185"/>
      <c r="O411" s="185"/>
      <c r="P411" s="180"/>
      <c r="Q411" s="180"/>
      <c r="R411" s="180"/>
      <c r="S411" s="180"/>
      <c r="T411" s="185"/>
      <c r="U411" s="185"/>
      <c r="V411" s="185"/>
      <c r="W411" s="180"/>
      <c r="X411" s="179"/>
      <c r="Y411" s="179"/>
    </row>
    <row r="412" ht="70.5" customHeight="1">
      <c r="A412" s="179"/>
      <c r="B412" s="179"/>
      <c r="C412" s="179"/>
      <c r="D412" s="189"/>
      <c r="E412" s="180"/>
      <c r="F412" s="180"/>
      <c r="G412" s="180"/>
      <c r="H412" s="180"/>
      <c r="I412" s="190"/>
      <c r="J412" s="180"/>
      <c r="K412" s="180"/>
      <c r="L412" s="180"/>
      <c r="M412" s="185"/>
      <c r="N412" s="185"/>
      <c r="O412" s="185"/>
      <c r="P412" s="180"/>
      <c r="Q412" s="180"/>
      <c r="R412" s="180"/>
      <c r="S412" s="180"/>
      <c r="T412" s="185"/>
      <c r="U412" s="185"/>
      <c r="V412" s="185"/>
      <c r="W412" s="180"/>
      <c r="X412" s="179"/>
      <c r="Y412" s="179"/>
    </row>
    <row r="413" ht="70.5" customHeight="1">
      <c r="A413" s="179"/>
      <c r="B413" s="179"/>
      <c r="C413" s="179"/>
      <c r="D413" s="189"/>
      <c r="E413" s="180"/>
      <c r="F413" s="180"/>
      <c r="G413" s="180"/>
      <c r="H413" s="180"/>
      <c r="I413" s="190"/>
      <c r="J413" s="180"/>
      <c r="K413" s="180"/>
      <c r="L413" s="180"/>
      <c r="M413" s="185"/>
      <c r="N413" s="185"/>
      <c r="O413" s="185"/>
      <c r="P413" s="180"/>
      <c r="Q413" s="180"/>
      <c r="R413" s="180"/>
      <c r="S413" s="180"/>
      <c r="T413" s="185"/>
      <c r="U413" s="185"/>
      <c r="V413" s="185"/>
      <c r="W413" s="180"/>
      <c r="X413" s="179"/>
      <c r="Y413" s="179"/>
    </row>
    <row r="414" ht="70.5" customHeight="1">
      <c r="A414" s="179"/>
      <c r="B414" s="179"/>
      <c r="C414" s="179"/>
      <c r="D414" s="189"/>
      <c r="E414" s="180"/>
      <c r="F414" s="180"/>
      <c r="G414" s="180"/>
      <c r="H414" s="180"/>
      <c r="I414" s="190"/>
      <c r="J414" s="180"/>
      <c r="K414" s="180"/>
      <c r="L414" s="180"/>
      <c r="M414" s="185"/>
      <c r="N414" s="185"/>
      <c r="O414" s="185"/>
      <c r="P414" s="180"/>
      <c r="Q414" s="180"/>
      <c r="R414" s="180"/>
      <c r="S414" s="180"/>
      <c r="T414" s="185"/>
      <c r="U414" s="185"/>
      <c r="V414" s="185"/>
      <c r="W414" s="180"/>
      <c r="X414" s="179"/>
      <c r="Y414" s="179"/>
    </row>
    <row r="415" ht="70.5" customHeight="1">
      <c r="A415" s="179"/>
      <c r="B415" s="179"/>
      <c r="C415" s="179"/>
      <c r="D415" s="189"/>
      <c r="E415" s="180"/>
      <c r="F415" s="180"/>
      <c r="G415" s="180"/>
      <c r="H415" s="180"/>
      <c r="I415" s="190"/>
      <c r="J415" s="180"/>
      <c r="K415" s="180"/>
      <c r="L415" s="180"/>
      <c r="M415" s="185"/>
      <c r="N415" s="185"/>
      <c r="O415" s="185"/>
      <c r="P415" s="180"/>
      <c r="Q415" s="180"/>
      <c r="R415" s="180"/>
      <c r="S415" s="180"/>
      <c r="T415" s="185"/>
      <c r="U415" s="185"/>
      <c r="V415" s="185"/>
      <c r="W415" s="180"/>
      <c r="X415" s="179"/>
      <c r="Y415" s="179"/>
    </row>
    <row r="416" ht="70.5" customHeight="1">
      <c r="A416" s="179"/>
      <c r="B416" s="179"/>
      <c r="C416" s="179"/>
      <c r="D416" s="189"/>
      <c r="E416" s="180"/>
      <c r="F416" s="180"/>
      <c r="G416" s="180"/>
      <c r="H416" s="180"/>
      <c r="I416" s="190"/>
      <c r="J416" s="180"/>
      <c r="K416" s="180"/>
      <c r="L416" s="180"/>
      <c r="M416" s="185"/>
      <c r="N416" s="185"/>
      <c r="O416" s="185"/>
      <c r="P416" s="180"/>
      <c r="Q416" s="180"/>
      <c r="R416" s="180"/>
      <c r="S416" s="180"/>
      <c r="T416" s="185"/>
      <c r="U416" s="185"/>
      <c r="V416" s="185"/>
      <c r="W416" s="180"/>
      <c r="X416" s="179"/>
      <c r="Y416" s="179"/>
    </row>
    <row r="417" ht="70.5" customHeight="1">
      <c r="A417" s="179"/>
      <c r="B417" s="179"/>
      <c r="C417" s="179"/>
      <c r="D417" s="189"/>
      <c r="E417" s="180"/>
      <c r="F417" s="180"/>
      <c r="G417" s="180"/>
      <c r="H417" s="180"/>
      <c r="I417" s="190"/>
      <c r="J417" s="180"/>
      <c r="K417" s="180"/>
      <c r="L417" s="180"/>
      <c r="M417" s="185"/>
      <c r="N417" s="185"/>
      <c r="O417" s="185"/>
      <c r="P417" s="180"/>
      <c r="Q417" s="180"/>
      <c r="R417" s="180"/>
      <c r="S417" s="180"/>
      <c r="T417" s="185"/>
      <c r="U417" s="185"/>
      <c r="V417" s="185"/>
      <c r="W417" s="180"/>
      <c r="X417" s="179"/>
      <c r="Y417" s="179"/>
    </row>
    <row r="418" ht="70.5" customHeight="1">
      <c r="A418" s="179"/>
      <c r="B418" s="179"/>
      <c r="C418" s="179"/>
      <c r="D418" s="189"/>
      <c r="E418" s="180"/>
      <c r="F418" s="180"/>
      <c r="G418" s="180"/>
      <c r="H418" s="180"/>
      <c r="I418" s="190"/>
      <c r="J418" s="180"/>
      <c r="K418" s="180"/>
      <c r="L418" s="180"/>
      <c r="M418" s="185"/>
      <c r="N418" s="185"/>
      <c r="O418" s="185"/>
      <c r="P418" s="180"/>
      <c r="Q418" s="180"/>
      <c r="R418" s="180"/>
      <c r="S418" s="180"/>
      <c r="T418" s="185"/>
      <c r="U418" s="185"/>
      <c r="V418" s="185"/>
      <c r="W418" s="180"/>
      <c r="X418" s="179"/>
      <c r="Y418" s="179"/>
    </row>
    <row r="419" ht="70.5" customHeight="1">
      <c r="A419" s="179"/>
      <c r="B419" s="179"/>
      <c r="C419" s="179"/>
      <c r="D419" s="189"/>
      <c r="E419" s="180"/>
      <c r="F419" s="180"/>
      <c r="G419" s="180"/>
      <c r="H419" s="180"/>
      <c r="I419" s="190"/>
      <c r="J419" s="180"/>
      <c r="K419" s="180"/>
      <c r="L419" s="180"/>
      <c r="M419" s="185"/>
      <c r="N419" s="185"/>
      <c r="O419" s="185"/>
      <c r="P419" s="180"/>
      <c r="Q419" s="180"/>
      <c r="R419" s="180"/>
      <c r="S419" s="180"/>
      <c r="T419" s="185"/>
      <c r="U419" s="185"/>
      <c r="V419" s="185"/>
      <c r="W419" s="180"/>
      <c r="X419" s="179"/>
      <c r="Y419" s="179"/>
    </row>
    <row r="420" ht="70.5" customHeight="1">
      <c r="A420" s="179"/>
      <c r="B420" s="179"/>
      <c r="C420" s="179"/>
      <c r="D420" s="189"/>
      <c r="E420" s="180"/>
      <c r="F420" s="180"/>
      <c r="G420" s="180"/>
      <c r="H420" s="180"/>
      <c r="I420" s="190"/>
      <c r="J420" s="180"/>
      <c r="K420" s="180"/>
      <c r="L420" s="180"/>
      <c r="M420" s="185"/>
      <c r="N420" s="185"/>
      <c r="O420" s="185"/>
      <c r="P420" s="180"/>
      <c r="Q420" s="180"/>
      <c r="R420" s="180"/>
      <c r="S420" s="180"/>
      <c r="T420" s="185"/>
      <c r="U420" s="185"/>
      <c r="V420" s="185"/>
      <c r="W420" s="180"/>
      <c r="X420" s="179"/>
      <c r="Y420" s="179"/>
    </row>
    <row r="421" ht="70.5" customHeight="1">
      <c r="A421" s="179"/>
      <c r="B421" s="179"/>
      <c r="C421" s="179"/>
      <c r="D421" s="189"/>
      <c r="E421" s="180"/>
      <c r="F421" s="180"/>
      <c r="G421" s="180"/>
      <c r="H421" s="180"/>
      <c r="I421" s="190"/>
      <c r="J421" s="180"/>
      <c r="K421" s="180"/>
      <c r="L421" s="180"/>
      <c r="M421" s="185"/>
      <c r="N421" s="185"/>
      <c r="O421" s="185"/>
      <c r="P421" s="180"/>
      <c r="Q421" s="180"/>
      <c r="R421" s="180"/>
      <c r="S421" s="180"/>
      <c r="T421" s="185"/>
      <c r="U421" s="185"/>
      <c r="V421" s="185"/>
      <c r="W421" s="180"/>
      <c r="X421" s="179"/>
      <c r="Y421" s="179"/>
    </row>
    <row r="422" ht="70.5" customHeight="1">
      <c r="A422" s="179"/>
      <c r="B422" s="179"/>
      <c r="C422" s="179"/>
      <c r="D422" s="189"/>
      <c r="E422" s="180"/>
      <c r="F422" s="180"/>
      <c r="G422" s="180"/>
      <c r="H422" s="180"/>
      <c r="I422" s="190"/>
      <c r="J422" s="180"/>
      <c r="K422" s="180"/>
      <c r="L422" s="180"/>
      <c r="M422" s="185"/>
      <c r="N422" s="185"/>
      <c r="O422" s="185"/>
      <c r="P422" s="180"/>
      <c r="Q422" s="180"/>
      <c r="R422" s="180"/>
      <c r="S422" s="180"/>
      <c r="T422" s="185"/>
      <c r="U422" s="185"/>
      <c r="V422" s="185"/>
      <c r="W422" s="180"/>
      <c r="X422" s="179"/>
      <c r="Y422" s="179"/>
    </row>
    <row r="423" ht="70.5" customHeight="1">
      <c r="A423" s="179"/>
      <c r="B423" s="179"/>
      <c r="C423" s="179"/>
      <c r="D423" s="189"/>
      <c r="E423" s="180"/>
      <c r="F423" s="180"/>
      <c r="G423" s="180"/>
      <c r="H423" s="180"/>
      <c r="I423" s="190"/>
      <c r="J423" s="180"/>
      <c r="K423" s="180"/>
      <c r="L423" s="180"/>
      <c r="M423" s="185"/>
      <c r="N423" s="185"/>
      <c r="O423" s="185"/>
      <c r="P423" s="180"/>
      <c r="Q423" s="180"/>
      <c r="R423" s="180"/>
      <c r="S423" s="180"/>
      <c r="T423" s="185"/>
      <c r="U423" s="185"/>
      <c r="V423" s="185"/>
      <c r="W423" s="180"/>
      <c r="X423" s="179"/>
      <c r="Y423" s="179"/>
    </row>
    <row r="424" ht="70.5" customHeight="1">
      <c r="A424" s="179"/>
      <c r="B424" s="179"/>
      <c r="C424" s="179"/>
      <c r="D424" s="189"/>
      <c r="E424" s="180"/>
      <c r="F424" s="180"/>
      <c r="G424" s="180"/>
      <c r="H424" s="180"/>
      <c r="I424" s="190"/>
      <c r="J424" s="180"/>
      <c r="K424" s="180"/>
      <c r="L424" s="180"/>
      <c r="M424" s="185"/>
      <c r="N424" s="185"/>
      <c r="O424" s="185"/>
      <c r="P424" s="180"/>
      <c r="Q424" s="180"/>
      <c r="R424" s="180"/>
      <c r="S424" s="180"/>
      <c r="T424" s="185"/>
      <c r="U424" s="185"/>
      <c r="V424" s="185"/>
      <c r="W424" s="180"/>
      <c r="X424" s="179"/>
      <c r="Y424" s="179"/>
    </row>
    <row r="425" ht="70.5" customHeight="1">
      <c r="A425" s="179"/>
      <c r="B425" s="179"/>
      <c r="C425" s="179"/>
      <c r="D425" s="189"/>
      <c r="E425" s="180"/>
      <c r="F425" s="180"/>
      <c r="G425" s="180"/>
      <c r="H425" s="180"/>
      <c r="I425" s="190"/>
      <c r="J425" s="180"/>
      <c r="K425" s="180"/>
      <c r="L425" s="180"/>
      <c r="M425" s="185"/>
      <c r="N425" s="185"/>
      <c r="O425" s="185"/>
      <c r="P425" s="180"/>
      <c r="Q425" s="180"/>
      <c r="R425" s="180"/>
      <c r="S425" s="180"/>
      <c r="T425" s="185"/>
      <c r="U425" s="185"/>
      <c r="V425" s="185"/>
      <c r="W425" s="180"/>
      <c r="X425" s="179"/>
      <c r="Y425" s="179"/>
    </row>
    <row r="426" ht="70.5" customHeight="1">
      <c r="A426" s="179"/>
      <c r="B426" s="179"/>
      <c r="C426" s="179"/>
      <c r="D426" s="189"/>
      <c r="E426" s="180"/>
      <c r="F426" s="180"/>
      <c r="G426" s="180"/>
      <c r="H426" s="180"/>
      <c r="I426" s="190"/>
      <c r="J426" s="180"/>
      <c r="K426" s="180"/>
      <c r="L426" s="180"/>
      <c r="M426" s="185"/>
      <c r="N426" s="185"/>
      <c r="O426" s="185"/>
      <c r="P426" s="180"/>
      <c r="Q426" s="180"/>
      <c r="R426" s="180"/>
      <c r="S426" s="180"/>
      <c r="T426" s="185"/>
      <c r="U426" s="185"/>
      <c r="V426" s="185"/>
      <c r="W426" s="180"/>
      <c r="X426" s="179"/>
      <c r="Y426" s="179"/>
    </row>
    <row r="427" ht="70.5" customHeight="1">
      <c r="A427" s="179"/>
      <c r="B427" s="179"/>
      <c r="C427" s="179"/>
      <c r="D427" s="189"/>
      <c r="E427" s="180"/>
      <c r="F427" s="180"/>
      <c r="G427" s="180"/>
      <c r="H427" s="180"/>
      <c r="I427" s="190"/>
      <c r="J427" s="180"/>
      <c r="K427" s="180"/>
      <c r="L427" s="180"/>
      <c r="M427" s="185"/>
      <c r="N427" s="185"/>
      <c r="O427" s="185"/>
      <c r="P427" s="180"/>
      <c r="Q427" s="180"/>
      <c r="R427" s="180"/>
      <c r="S427" s="180"/>
      <c r="T427" s="185"/>
      <c r="U427" s="185"/>
      <c r="V427" s="185"/>
      <c r="W427" s="180"/>
      <c r="X427" s="179"/>
      <c r="Y427" s="179"/>
    </row>
    <row r="428" ht="70.5" customHeight="1">
      <c r="A428" s="179"/>
      <c r="B428" s="179"/>
      <c r="C428" s="179"/>
      <c r="D428" s="189"/>
      <c r="E428" s="180"/>
      <c r="F428" s="180"/>
      <c r="G428" s="180"/>
      <c r="H428" s="180"/>
      <c r="I428" s="190"/>
      <c r="J428" s="180"/>
      <c r="K428" s="180"/>
      <c r="L428" s="180"/>
      <c r="M428" s="185"/>
      <c r="N428" s="185"/>
      <c r="O428" s="185"/>
      <c r="P428" s="180"/>
      <c r="Q428" s="180"/>
      <c r="R428" s="180"/>
      <c r="S428" s="180"/>
      <c r="T428" s="185"/>
      <c r="U428" s="185"/>
      <c r="V428" s="185"/>
      <c r="W428" s="180"/>
      <c r="X428" s="179"/>
      <c r="Y428" s="179"/>
    </row>
    <row r="429" ht="70.5" customHeight="1">
      <c r="A429" s="179"/>
      <c r="B429" s="179"/>
      <c r="C429" s="179"/>
      <c r="D429" s="189"/>
      <c r="E429" s="180"/>
      <c r="F429" s="180"/>
      <c r="G429" s="180"/>
      <c r="H429" s="180"/>
      <c r="I429" s="190"/>
      <c r="J429" s="180"/>
      <c r="K429" s="180"/>
      <c r="L429" s="180"/>
      <c r="M429" s="185"/>
      <c r="N429" s="185"/>
      <c r="O429" s="185"/>
      <c r="P429" s="180"/>
      <c r="Q429" s="180"/>
      <c r="R429" s="180"/>
      <c r="S429" s="180"/>
      <c r="T429" s="185"/>
      <c r="U429" s="185"/>
      <c r="V429" s="185"/>
      <c r="W429" s="180"/>
      <c r="X429" s="179"/>
      <c r="Y429" s="179"/>
    </row>
    <row r="430" ht="70.5" customHeight="1">
      <c r="A430" s="179"/>
      <c r="B430" s="179"/>
      <c r="C430" s="179"/>
      <c r="D430" s="189"/>
      <c r="E430" s="180"/>
      <c r="F430" s="180"/>
      <c r="G430" s="180"/>
      <c r="H430" s="180"/>
      <c r="I430" s="190"/>
      <c r="J430" s="180"/>
      <c r="K430" s="180"/>
      <c r="L430" s="180"/>
      <c r="M430" s="185"/>
      <c r="N430" s="185"/>
      <c r="O430" s="185"/>
      <c r="P430" s="180"/>
      <c r="Q430" s="180"/>
      <c r="R430" s="180"/>
      <c r="S430" s="180"/>
      <c r="T430" s="185"/>
      <c r="U430" s="185"/>
      <c r="V430" s="185"/>
      <c r="W430" s="180"/>
      <c r="X430" s="179"/>
      <c r="Y430" s="179"/>
    </row>
    <row r="431" ht="70.5" customHeight="1">
      <c r="A431" s="179"/>
      <c r="B431" s="179"/>
      <c r="C431" s="179"/>
      <c r="D431" s="189"/>
      <c r="E431" s="180"/>
      <c r="F431" s="180"/>
      <c r="G431" s="180"/>
      <c r="H431" s="180"/>
      <c r="I431" s="190"/>
      <c r="J431" s="180"/>
      <c r="K431" s="180"/>
      <c r="L431" s="180"/>
      <c r="M431" s="185"/>
      <c r="N431" s="185"/>
      <c r="O431" s="185"/>
      <c r="P431" s="180"/>
      <c r="Q431" s="180"/>
      <c r="R431" s="180"/>
      <c r="S431" s="180"/>
      <c r="T431" s="185"/>
      <c r="U431" s="185"/>
      <c r="V431" s="185"/>
      <c r="W431" s="180"/>
      <c r="X431" s="179"/>
      <c r="Y431" s="179"/>
    </row>
    <row r="432" ht="70.5" customHeight="1">
      <c r="A432" s="179"/>
      <c r="B432" s="179"/>
      <c r="C432" s="179"/>
      <c r="D432" s="189"/>
      <c r="E432" s="180"/>
      <c r="F432" s="180"/>
      <c r="G432" s="180"/>
      <c r="H432" s="180"/>
      <c r="I432" s="190"/>
      <c r="J432" s="180"/>
      <c r="K432" s="180"/>
      <c r="L432" s="180"/>
      <c r="M432" s="185"/>
      <c r="N432" s="185"/>
      <c r="O432" s="185"/>
      <c r="P432" s="180"/>
      <c r="Q432" s="180"/>
      <c r="R432" s="180"/>
      <c r="S432" s="180"/>
      <c r="T432" s="185"/>
      <c r="U432" s="185"/>
      <c r="V432" s="185"/>
      <c r="W432" s="180"/>
      <c r="X432" s="179"/>
      <c r="Y432" s="179"/>
    </row>
    <row r="433" ht="70.5" customHeight="1">
      <c r="A433" s="179"/>
      <c r="B433" s="179"/>
      <c r="C433" s="179"/>
      <c r="D433" s="189"/>
      <c r="E433" s="180"/>
      <c r="F433" s="180"/>
      <c r="G433" s="180"/>
      <c r="H433" s="180"/>
      <c r="I433" s="190"/>
      <c r="J433" s="180"/>
      <c r="K433" s="180"/>
      <c r="L433" s="180"/>
      <c r="M433" s="185"/>
      <c r="N433" s="185"/>
      <c r="O433" s="185"/>
      <c r="P433" s="180"/>
      <c r="Q433" s="180"/>
      <c r="R433" s="180"/>
      <c r="S433" s="180"/>
      <c r="T433" s="185"/>
      <c r="U433" s="185"/>
      <c r="V433" s="185"/>
      <c r="W433" s="180"/>
      <c r="X433" s="179"/>
      <c r="Y433" s="179"/>
    </row>
    <row r="434" ht="70.5" customHeight="1">
      <c r="A434" s="179"/>
      <c r="B434" s="179"/>
      <c r="C434" s="179"/>
      <c r="D434" s="189"/>
      <c r="E434" s="180"/>
      <c r="F434" s="180"/>
      <c r="G434" s="180"/>
      <c r="H434" s="180"/>
      <c r="I434" s="190"/>
      <c r="J434" s="180"/>
      <c r="K434" s="180"/>
      <c r="L434" s="180"/>
      <c r="M434" s="185"/>
      <c r="N434" s="185"/>
      <c r="O434" s="185"/>
      <c r="P434" s="180"/>
      <c r="Q434" s="180"/>
      <c r="R434" s="180"/>
      <c r="S434" s="180"/>
      <c r="T434" s="185"/>
      <c r="U434" s="185"/>
      <c r="V434" s="185"/>
      <c r="W434" s="180"/>
      <c r="X434" s="179"/>
      <c r="Y434" s="179"/>
    </row>
    <row r="435" ht="70.5" customHeight="1">
      <c r="A435" s="179"/>
      <c r="B435" s="179"/>
      <c r="C435" s="179"/>
      <c r="D435" s="189"/>
      <c r="E435" s="180"/>
      <c r="F435" s="180"/>
      <c r="G435" s="180"/>
      <c r="H435" s="180"/>
      <c r="I435" s="190"/>
      <c r="J435" s="180"/>
      <c r="K435" s="180"/>
      <c r="L435" s="180"/>
      <c r="M435" s="185"/>
      <c r="N435" s="185"/>
      <c r="O435" s="185"/>
      <c r="P435" s="180"/>
      <c r="Q435" s="180"/>
      <c r="R435" s="180"/>
      <c r="S435" s="180"/>
      <c r="T435" s="185"/>
      <c r="U435" s="185"/>
      <c r="V435" s="185"/>
      <c r="W435" s="180"/>
      <c r="X435" s="179"/>
      <c r="Y435" s="179"/>
    </row>
    <row r="436" ht="70.5" customHeight="1">
      <c r="A436" s="179"/>
      <c r="B436" s="179"/>
      <c r="C436" s="179"/>
      <c r="D436" s="189"/>
      <c r="E436" s="180"/>
      <c r="F436" s="180"/>
      <c r="G436" s="180"/>
      <c r="H436" s="180"/>
      <c r="I436" s="190"/>
      <c r="J436" s="180"/>
      <c r="K436" s="180"/>
      <c r="L436" s="180"/>
      <c r="M436" s="185"/>
      <c r="N436" s="185"/>
      <c r="O436" s="185"/>
      <c r="P436" s="180"/>
      <c r="Q436" s="180"/>
      <c r="R436" s="180"/>
      <c r="S436" s="180"/>
      <c r="T436" s="185"/>
      <c r="U436" s="185"/>
      <c r="V436" s="185"/>
      <c r="W436" s="180"/>
      <c r="X436" s="179"/>
      <c r="Y436" s="179"/>
    </row>
    <row r="437" ht="70.5" customHeight="1">
      <c r="A437" s="179"/>
      <c r="B437" s="179"/>
      <c r="C437" s="179"/>
      <c r="D437" s="189"/>
      <c r="E437" s="180"/>
      <c r="F437" s="180"/>
      <c r="G437" s="180"/>
      <c r="H437" s="180"/>
      <c r="I437" s="190"/>
      <c r="J437" s="180"/>
      <c r="K437" s="180"/>
      <c r="L437" s="180"/>
      <c r="M437" s="185"/>
      <c r="N437" s="185"/>
      <c r="O437" s="185"/>
      <c r="P437" s="180"/>
      <c r="Q437" s="180"/>
      <c r="R437" s="180"/>
      <c r="S437" s="180"/>
      <c r="T437" s="185"/>
      <c r="U437" s="185"/>
      <c r="V437" s="185"/>
      <c r="W437" s="180"/>
      <c r="X437" s="179"/>
      <c r="Y437" s="179"/>
    </row>
    <row r="438" ht="70.5" customHeight="1">
      <c r="A438" s="179"/>
      <c r="B438" s="179"/>
      <c r="C438" s="179"/>
      <c r="D438" s="189"/>
      <c r="E438" s="180"/>
      <c r="F438" s="180"/>
      <c r="G438" s="180"/>
      <c r="H438" s="180"/>
      <c r="I438" s="190"/>
      <c r="J438" s="180"/>
      <c r="K438" s="180"/>
      <c r="L438" s="180"/>
      <c r="M438" s="185"/>
      <c r="N438" s="185"/>
      <c r="O438" s="185"/>
      <c r="P438" s="180"/>
      <c r="Q438" s="180"/>
      <c r="R438" s="180"/>
      <c r="S438" s="180"/>
      <c r="T438" s="185"/>
      <c r="U438" s="185"/>
      <c r="V438" s="185"/>
      <c r="W438" s="180"/>
      <c r="X438" s="179"/>
      <c r="Y438" s="179"/>
    </row>
    <row r="439" ht="70.5" customHeight="1">
      <c r="A439" s="179"/>
      <c r="B439" s="179"/>
      <c r="C439" s="179"/>
      <c r="D439" s="189"/>
      <c r="E439" s="180"/>
      <c r="F439" s="180"/>
      <c r="G439" s="180"/>
      <c r="H439" s="180"/>
      <c r="I439" s="190"/>
      <c r="J439" s="180"/>
      <c r="K439" s="180"/>
      <c r="L439" s="180"/>
      <c r="M439" s="185"/>
      <c r="N439" s="185"/>
      <c r="O439" s="185"/>
      <c r="P439" s="180"/>
      <c r="Q439" s="180"/>
      <c r="R439" s="180"/>
      <c r="S439" s="180"/>
      <c r="T439" s="185"/>
      <c r="U439" s="185"/>
      <c r="V439" s="185"/>
      <c r="W439" s="180"/>
      <c r="X439" s="179"/>
      <c r="Y439" s="179"/>
    </row>
    <row r="440" ht="70.5" customHeight="1">
      <c r="A440" s="179"/>
      <c r="B440" s="179"/>
      <c r="C440" s="179"/>
      <c r="D440" s="189"/>
      <c r="E440" s="180"/>
      <c r="F440" s="180"/>
      <c r="G440" s="180"/>
      <c r="H440" s="180"/>
      <c r="I440" s="190"/>
      <c r="J440" s="180"/>
      <c r="K440" s="180"/>
      <c r="L440" s="180"/>
      <c r="M440" s="185"/>
      <c r="N440" s="185"/>
      <c r="O440" s="185"/>
      <c r="P440" s="180"/>
      <c r="Q440" s="180"/>
      <c r="R440" s="180"/>
      <c r="S440" s="180"/>
      <c r="T440" s="185"/>
      <c r="U440" s="185"/>
      <c r="V440" s="185"/>
      <c r="W440" s="180"/>
      <c r="X440" s="179"/>
      <c r="Y440" s="179"/>
    </row>
    <row r="441" ht="70.5" customHeight="1">
      <c r="A441" s="179"/>
      <c r="B441" s="179"/>
      <c r="C441" s="179"/>
      <c r="D441" s="189"/>
      <c r="E441" s="180"/>
      <c r="F441" s="180"/>
      <c r="G441" s="180"/>
      <c r="H441" s="180"/>
      <c r="I441" s="190"/>
      <c r="J441" s="180"/>
      <c r="K441" s="180"/>
      <c r="L441" s="180"/>
      <c r="M441" s="185"/>
      <c r="N441" s="185"/>
      <c r="O441" s="185"/>
      <c r="P441" s="180"/>
      <c r="Q441" s="180"/>
      <c r="R441" s="180"/>
      <c r="S441" s="180"/>
      <c r="T441" s="185"/>
      <c r="U441" s="185"/>
      <c r="V441" s="185"/>
      <c r="W441" s="180"/>
      <c r="X441" s="179"/>
      <c r="Y441" s="179"/>
    </row>
    <row r="442" ht="70.5" customHeight="1">
      <c r="A442" s="179"/>
      <c r="B442" s="179"/>
      <c r="C442" s="179"/>
      <c r="D442" s="189"/>
      <c r="E442" s="180"/>
      <c r="F442" s="180"/>
      <c r="G442" s="180"/>
      <c r="H442" s="180"/>
      <c r="I442" s="190"/>
      <c r="J442" s="180"/>
      <c r="K442" s="180"/>
      <c r="L442" s="180"/>
      <c r="M442" s="185"/>
      <c r="N442" s="185"/>
      <c r="O442" s="185"/>
      <c r="P442" s="180"/>
      <c r="Q442" s="180"/>
      <c r="R442" s="180"/>
      <c r="S442" s="180"/>
      <c r="T442" s="185"/>
      <c r="U442" s="185"/>
      <c r="V442" s="185"/>
      <c r="W442" s="180"/>
      <c r="X442" s="179"/>
      <c r="Y442" s="179"/>
    </row>
    <row r="443" ht="70.5" customHeight="1">
      <c r="A443" s="179"/>
      <c r="B443" s="179"/>
      <c r="C443" s="179"/>
      <c r="D443" s="189"/>
      <c r="E443" s="180"/>
      <c r="F443" s="180"/>
      <c r="G443" s="180"/>
      <c r="H443" s="180"/>
      <c r="I443" s="190"/>
      <c r="J443" s="180"/>
      <c r="K443" s="180"/>
      <c r="L443" s="180"/>
      <c r="M443" s="185"/>
      <c r="N443" s="185"/>
      <c r="O443" s="185"/>
      <c r="P443" s="180"/>
      <c r="Q443" s="180"/>
      <c r="R443" s="180"/>
      <c r="S443" s="180"/>
      <c r="T443" s="185"/>
      <c r="U443" s="185"/>
      <c r="V443" s="185"/>
      <c r="W443" s="180"/>
      <c r="X443" s="179"/>
      <c r="Y443" s="179"/>
    </row>
    <row r="444" ht="70.5" customHeight="1">
      <c r="A444" s="179"/>
      <c r="B444" s="179"/>
      <c r="C444" s="179"/>
      <c r="D444" s="189"/>
      <c r="E444" s="180"/>
      <c r="F444" s="180"/>
      <c r="G444" s="180"/>
      <c r="H444" s="180"/>
      <c r="I444" s="190"/>
      <c r="J444" s="180"/>
      <c r="K444" s="180"/>
      <c r="L444" s="180"/>
      <c r="M444" s="185"/>
      <c r="N444" s="185"/>
      <c r="O444" s="185"/>
      <c r="P444" s="180"/>
      <c r="Q444" s="180"/>
      <c r="R444" s="180"/>
      <c r="S444" s="180"/>
      <c r="T444" s="185"/>
      <c r="U444" s="185"/>
      <c r="V444" s="185"/>
      <c r="W444" s="180"/>
      <c r="X444" s="179"/>
      <c r="Y444" s="179"/>
    </row>
    <row r="445" ht="70.5" customHeight="1">
      <c r="A445" s="179"/>
      <c r="B445" s="179"/>
      <c r="C445" s="179"/>
      <c r="D445" s="189"/>
      <c r="E445" s="180"/>
      <c r="F445" s="180"/>
      <c r="G445" s="180"/>
      <c r="H445" s="180"/>
      <c r="I445" s="190"/>
      <c r="J445" s="180"/>
      <c r="K445" s="180"/>
      <c r="L445" s="180"/>
      <c r="M445" s="185"/>
      <c r="N445" s="185"/>
      <c r="O445" s="185"/>
      <c r="P445" s="180"/>
      <c r="Q445" s="180"/>
      <c r="R445" s="180"/>
      <c r="S445" s="180"/>
      <c r="T445" s="185"/>
      <c r="U445" s="185"/>
      <c r="V445" s="185"/>
      <c r="W445" s="180"/>
      <c r="X445" s="179"/>
      <c r="Y445" s="179"/>
    </row>
    <row r="446" ht="70.5" customHeight="1">
      <c r="A446" s="179"/>
      <c r="B446" s="179"/>
      <c r="C446" s="179"/>
      <c r="D446" s="189"/>
      <c r="E446" s="180"/>
      <c r="F446" s="180"/>
      <c r="G446" s="180"/>
      <c r="H446" s="180"/>
      <c r="I446" s="190"/>
      <c r="J446" s="180"/>
      <c r="K446" s="180"/>
      <c r="L446" s="180"/>
      <c r="M446" s="185"/>
      <c r="N446" s="185"/>
      <c r="O446" s="185"/>
      <c r="P446" s="180"/>
      <c r="Q446" s="180"/>
      <c r="R446" s="180"/>
      <c r="S446" s="180"/>
      <c r="T446" s="185"/>
      <c r="U446" s="185"/>
      <c r="V446" s="185"/>
      <c r="W446" s="180"/>
      <c r="X446" s="179"/>
      <c r="Y446" s="179"/>
    </row>
    <row r="447" ht="70.5" customHeight="1">
      <c r="A447" s="179"/>
      <c r="B447" s="179"/>
      <c r="C447" s="179"/>
      <c r="D447" s="189"/>
      <c r="E447" s="180"/>
      <c r="F447" s="180"/>
      <c r="G447" s="180"/>
      <c r="H447" s="180"/>
      <c r="I447" s="190"/>
      <c r="J447" s="180"/>
      <c r="K447" s="180"/>
      <c r="L447" s="180"/>
      <c r="M447" s="185"/>
      <c r="N447" s="185"/>
      <c r="O447" s="185"/>
      <c r="P447" s="180"/>
      <c r="Q447" s="180"/>
      <c r="R447" s="180"/>
      <c r="S447" s="180"/>
      <c r="T447" s="185"/>
      <c r="U447" s="185"/>
      <c r="V447" s="185"/>
      <c r="W447" s="180"/>
      <c r="X447" s="179"/>
      <c r="Y447" s="179"/>
    </row>
    <row r="448" ht="70.5" customHeight="1">
      <c r="A448" s="179"/>
      <c r="B448" s="179"/>
      <c r="C448" s="179"/>
      <c r="D448" s="189"/>
      <c r="E448" s="180"/>
      <c r="F448" s="180"/>
      <c r="G448" s="180"/>
      <c r="H448" s="180"/>
      <c r="I448" s="190"/>
      <c r="J448" s="180"/>
      <c r="K448" s="180"/>
      <c r="L448" s="180"/>
      <c r="M448" s="185"/>
      <c r="N448" s="185"/>
      <c r="O448" s="185"/>
      <c r="P448" s="180"/>
      <c r="Q448" s="180"/>
      <c r="R448" s="180"/>
      <c r="S448" s="180"/>
      <c r="T448" s="185"/>
      <c r="U448" s="185"/>
      <c r="V448" s="185"/>
      <c r="W448" s="180"/>
      <c r="X448" s="179"/>
      <c r="Y448" s="179"/>
    </row>
    <row r="449" ht="70.5" customHeight="1">
      <c r="A449" s="179"/>
      <c r="B449" s="179"/>
      <c r="C449" s="179"/>
      <c r="D449" s="189"/>
      <c r="E449" s="180"/>
      <c r="F449" s="180"/>
      <c r="G449" s="180"/>
      <c r="H449" s="180"/>
      <c r="I449" s="190"/>
      <c r="J449" s="180"/>
      <c r="K449" s="180"/>
      <c r="L449" s="180"/>
      <c r="M449" s="185"/>
      <c r="N449" s="185"/>
      <c r="O449" s="185"/>
      <c r="P449" s="180"/>
      <c r="Q449" s="180"/>
      <c r="R449" s="180"/>
      <c r="S449" s="180"/>
      <c r="T449" s="185"/>
      <c r="U449" s="185"/>
      <c r="V449" s="185"/>
      <c r="W449" s="180"/>
      <c r="X449" s="179"/>
      <c r="Y449" s="179"/>
    </row>
    <row r="450" ht="70.5" customHeight="1">
      <c r="A450" s="179"/>
      <c r="B450" s="179"/>
      <c r="C450" s="179"/>
      <c r="D450" s="189"/>
      <c r="E450" s="180"/>
      <c r="F450" s="180"/>
      <c r="G450" s="180"/>
      <c r="H450" s="180"/>
      <c r="I450" s="190"/>
      <c r="J450" s="180"/>
      <c r="K450" s="180"/>
      <c r="L450" s="180"/>
      <c r="M450" s="185"/>
      <c r="N450" s="185"/>
      <c r="O450" s="185"/>
      <c r="P450" s="180"/>
      <c r="Q450" s="180"/>
      <c r="R450" s="180"/>
      <c r="S450" s="180"/>
      <c r="T450" s="185"/>
      <c r="U450" s="185"/>
      <c r="V450" s="185"/>
      <c r="W450" s="180"/>
      <c r="X450" s="179"/>
      <c r="Y450" s="179"/>
    </row>
    <row r="451" ht="70.5" customHeight="1">
      <c r="A451" s="179"/>
      <c r="B451" s="179"/>
      <c r="C451" s="179"/>
      <c r="D451" s="189"/>
      <c r="E451" s="180"/>
      <c r="F451" s="180"/>
      <c r="G451" s="180"/>
      <c r="H451" s="180"/>
      <c r="I451" s="190"/>
      <c r="J451" s="180"/>
      <c r="K451" s="180"/>
      <c r="L451" s="180"/>
      <c r="M451" s="185"/>
      <c r="N451" s="185"/>
      <c r="O451" s="185"/>
      <c r="P451" s="180"/>
      <c r="Q451" s="180"/>
      <c r="R451" s="180"/>
      <c r="S451" s="180"/>
      <c r="T451" s="185"/>
      <c r="U451" s="185"/>
      <c r="V451" s="185"/>
      <c r="W451" s="180"/>
      <c r="X451" s="179"/>
      <c r="Y451" s="179"/>
    </row>
    <row r="452" ht="70.5" customHeight="1">
      <c r="A452" s="179"/>
      <c r="B452" s="179"/>
      <c r="C452" s="179"/>
      <c r="D452" s="189"/>
      <c r="E452" s="180"/>
      <c r="F452" s="180"/>
      <c r="G452" s="180"/>
      <c r="H452" s="180"/>
      <c r="I452" s="190"/>
      <c r="J452" s="180"/>
      <c r="K452" s="180"/>
      <c r="L452" s="180"/>
      <c r="M452" s="185"/>
      <c r="N452" s="185"/>
      <c r="O452" s="185"/>
      <c r="P452" s="180"/>
      <c r="Q452" s="180"/>
      <c r="R452" s="180"/>
      <c r="S452" s="180"/>
      <c r="T452" s="185"/>
      <c r="U452" s="185"/>
      <c r="V452" s="185"/>
      <c r="W452" s="180"/>
      <c r="X452" s="179"/>
      <c r="Y452" s="179"/>
    </row>
    <row r="453" ht="70.5" customHeight="1">
      <c r="A453" s="179"/>
      <c r="B453" s="179"/>
      <c r="C453" s="179"/>
      <c r="D453" s="189"/>
      <c r="E453" s="180"/>
      <c r="F453" s="180"/>
      <c r="G453" s="180"/>
      <c r="H453" s="180"/>
      <c r="I453" s="190"/>
      <c r="J453" s="180"/>
      <c r="K453" s="180"/>
      <c r="L453" s="180"/>
      <c r="M453" s="185"/>
      <c r="N453" s="185"/>
      <c r="O453" s="185"/>
      <c r="P453" s="180"/>
      <c r="Q453" s="180"/>
      <c r="R453" s="180"/>
      <c r="S453" s="180"/>
      <c r="T453" s="185"/>
      <c r="U453" s="185"/>
      <c r="V453" s="185"/>
      <c r="W453" s="180"/>
      <c r="X453" s="179"/>
      <c r="Y453" s="179"/>
    </row>
    <row r="454" ht="70.5" customHeight="1">
      <c r="A454" s="179"/>
      <c r="B454" s="179"/>
      <c r="C454" s="179"/>
      <c r="D454" s="189"/>
      <c r="E454" s="180"/>
      <c r="F454" s="180"/>
      <c r="G454" s="180"/>
      <c r="H454" s="180"/>
      <c r="I454" s="190"/>
      <c r="J454" s="180"/>
      <c r="K454" s="180"/>
      <c r="L454" s="180"/>
      <c r="M454" s="185"/>
      <c r="N454" s="185"/>
      <c r="O454" s="185"/>
      <c r="P454" s="180"/>
      <c r="Q454" s="180"/>
      <c r="R454" s="180"/>
      <c r="S454" s="180"/>
      <c r="T454" s="185"/>
      <c r="U454" s="185"/>
      <c r="V454" s="185"/>
      <c r="W454" s="180"/>
      <c r="X454" s="179"/>
      <c r="Y454" s="179"/>
    </row>
    <row r="455" ht="70.5" customHeight="1">
      <c r="A455" s="179"/>
      <c r="B455" s="179"/>
      <c r="C455" s="179"/>
      <c r="D455" s="189"/>
      <c r="E455" s="180"/>
      <c r="F455" s="180"/>
      <c r="G455" s="180"/>
      <c r="H455" s="180"/>
      <c r="I455" s="190"/>
      <c r="J455" s="180"/>
      <c r="K455" s="180"/>
      <c r="L455" s="180"/>
      <c r="M455" s="185"/>
      <c r="N455" s="185"/>
      <c r="O455" s="185"/>
      <c r="P455" s="180"/>
      <c r="Q455" s="180"/>
      <c r="R455" s="180"/>
      <c r="S455" s="180"/>
      <c r="T455" s="185"/>
      <c r="U455" s="185"/>
      <c r="V455" s="185"/>
      <c r="W455" s="180"/>
      <c r="X455" s="179"/>
      <c r="Y455" s="179"/>
    </row>
    <row r="456" ht="70.5" customHeight="1">
      <c r="A456" s="179"/>
      <c r="B456" s="179"/>
      <c r="C456" s="179"/>
      <c r="D456" s="189"/>
      <c r="E456" s="180"/>
      <c r="F456" s="180"/>
      <c r="G456" s="180"/>
      <c r="H456" s="180"/>
      <c r="I456" s="190"/>
      <c r="J456" s="180"/>
      <c r="K456" s="180"/>
      <c r="L456" s="180"/>
      <c r="M456" s="185"/>
      <c r="N456" s="185"/>
      <c r="O456" s="185"/>
      <c r="P456" s="180"/>
      <c r="Q456" s="180"/>
      <c r="R456" s="180"/>
      <c r="S456" s="180"/>
      <c r="T456" s="185"/>
      <c r="U456" s="185"/>
      <c r="V456" s="185"/>
      <c r="W456" s="180"/>
      <c r="X456" s="179"/>
      <c r="Y456" s="179"/>
    </row>
    <row r="457" ht="70.5" customHeight="1">
      <c r="A457" s="179"/>
      <c r="B457" s="179"/>
      <c r="C457" s="179"/>
      <c r="D457" s="189"/>
      <c r="E457" s="180"/>
      <c r="F457" s="180"/>
      <c r="G457" s="180"/>
      <c r="H457" s="180"/>
      <c r="I457" s="190"/>
      <c r="J457" s="180"/>
      <c r="K457" s="180"/>
      <c r="L457" s="180"/>
      <c r="M457" s="185"/>
      <c r="N457" s="185"/>
      <c r="O457" s="185"/>
      <c r="P457" s="180"/>
      <c r="Q457" s="180"/>
      <c r="R457" s="180"/>
      <c r="S457" s="180"/>
      <c r="T457" s="185"/>
      <c r="U457" s="185"/>
      <c r="V457" s="185"/>
      <c r="W457" s="180"/>
      <c r="X457" s="179"/>
      <c r="Y457" s="179"/>
    </row>
    <row r="458" ht="70.5" customHeight="1">
      <c r="A458" s="179"/>
      <c r="B458" s="179"/>
      <c r="C458" s="179"/>
      <c r="D458" s="189"/>
      <c r="E458" s="180"/>
      <c r="F458" s="180"/>
      <c r="G458" s="180"/>
      <c r="H458" s="180"/>
      <c r="I458" s="190"/>
      <c r="J458" s="180"/>
      <c r="K458" s="180"/>
      <c r="L458" s="180"/>
      <c r="M458" s="185"/>
      <c r="N458" s="185"/>
      <c r="O458" s="185"/>
      <c r="P458" s="180"/>
      <c r="Q458" s="180"/>
      <c r="R458" s="180"/>
      <c r="S458" s="180"/>
      <c r="T458" s="185"/>
      <c r="U458" s="185"/>
      <c r="V458" s="185"/>
      <c r="W458" s="180"/>
      <c r="X458" s="179"/>
      <c r="Y458" s="179"/>
    </row>
    <row r="459" ht="70.5" customHeight="1">
      <c r="A459" s="179"/>
      <c r="B459" s="179"/>
      <c r="C459" s="179"/>
      <c r="D459" s="189"/>
      <c r="E459" s="180"/>
      <c r="F459" s="180"/>
      <c r="G459" s="180"/>
      <c r="H459" s="180"/>
      <c r="I459" s="190"/>
      <c r="J459" s="180"/>
      <c r="K459" s="180"/>
      <c r="L459" s="180"/>
      <c r="M459" s="185"/>
      <c r="N459" s="185"/>
      <c r="O459" s="185"/>
      <c r="P459" s="180"/>
      <c r="Q459" s="180"/>
      <c r="R459" s="180"/>
      <c r="S459" s="180"/>
      <c r="T459" s="185"/>
      <c r="U459" s="185"/>
      <c r="V459" s="185"/>
      <c r="W459" s="180"/>
      <c r="X459" s="179"/>
      <c r="Y459" s="179"/>
    </row>
    <row r="460" ht="70.5" customHeight="1">
      <c r="A460" s="179"/>
      <c r="B460" s="179"/>
      <c r="C460" s="179"/>
      <c r="D460" s="189"/>
      <c r="E460" s="180"/>
      <c r="F460" s="180"/>
      <c r="G460" s="180"/>
      <c r="H460" s="180"/>
      <c r="I460" s="190"/>
      <c r="J460" s="180"/>
      <c r="K460" s="180"/>
      <c r="L460" s="180"/>
      <c r="M460" s="185"/>
      <c r="N460" s="185"/>
      <c r="O460" s="185"/>
      <c r="P460" s="180"/>
      <c r="Q460" s="180"/>
      <c r="R460" s="180"/>
      <c r="S460" s="180"/>
      <c r="T460" s="185"/>
      <c r="U460" s="185"/>
      <c r="V460" s="185"/>
      <c r="W460" s="180"/>
      <c r="X460" s="179"/>
      <c r="Y460" s="179"/>
    </row>
    <row r="461" ht="70.5" customHeight="1">
      <c r="A461" s="179"/>
      <c r="B461" s="179"/>
      <c r="C461" s="179"/>
      <c r="D461" s="189"/>
      <c r="E461" s="180"/>
      <c r="F461" s="180"/>
      <c r="G461" s="180"/>
      <c r="H461" s="180"/>
      <c r="I461" s="190"/>
      <c r="J461" s="180"/>
      <c r="K461" s="180"/>
      <c r="L461" s="180"/>
      <c r="M461" s="185"/>
      <c r="N461" s="185"/>
      <c r="O461" s="185"/>
      <c r="P461" s="180"/>
      <c r="Q461" s="180"/>
      <c r="R461" s="180"/>
      <c r="S461" s="180"/>
      <c r="T461" s="185"/>
      <c r="U461" s="185"/>
      <c r="V461" s="185"/>
      <c r="W461" s="180"/>
      <c r="X461" s="179"/>
      <c r="Y461" s="179"/>
    </row>
    <row r="462" ht="70.5" customHeight="1">
      <c r="A462" s="179"/>
      <c r="B462" s="179"/>
      <c r="C462" s="179"/>
      <c r="D462" s="189"/>
      <c r="E462" s="180"/>
      <c r="F462" s="180"/>
      <c r="G462" s="180"/>
      <c r="H462" s="180"/>
      <c r="I462" s="190"/>
      <c r="J462" s="180"/>
      <c r="K462" s="180"/>
      <c r="L462" s="180"/>
      <c r="M462" s="185"/>
      <c r="N462" s="185"/>
      <c r="O462" s="185"/>
      <c r="P462" s="180"/>
      <c r="Q462" s="180"/>
      <c r="R462" s="180"/>
      <c r="S462" s="180"/>
      <c r="T462" s="185"/>
      <c r="U462" s="185"/>
      <c r="V462" s="185"/>
      <c r="W462" s="180"/>
      <c r="X462" s="179"/>
      <c r="Y462" s="179"/>
    </row>
    <row r="463" ht="70.5" customHeight="1">
      <c r="A463" s="179"/>
      <c r="B463" s="179"/>
      <c r="C463" s="179"/>
      <c r="D463" s="189"/>
      <c r="E463" s="180"/>
      <c r="F463" s="180"/>
      <c r="G463" s="180"/>
      <c r="H463" s="180"/>
      <c r="I463" s="190"/>
      <c r="J463" s="180"/>
      <c r="K463" s="180"/>
      <c r="L463" s="180"/>
      <c r="M463" s="185"/>
      <c r="N463" s="185"/>
      <c r="O463" s="185"/>
      <c r="P463" s="180"/>
      <c r="Q463" s="180"/>
      <c r="R463" s="180"/>
      <c r="S463" s="180"/>
      <c r="T463" s="185"/>
      <c r="U463" s="185"/>
      <c r="V463" s="185"/>
      <c r="W463" s="180"/>
      <c r="X463" s="179"/>
      <c r="Y463" s="179"/>
    </row>
    <row r="464" ht="70.5" customHeight="1">
      <c r="A464" s="179"/>
      <c r="B464" s="179"/>
      <c r="C464" s="179"/>
      <c r="D464" s="189"/>
      <c r="E464" s="180"/>
      <c r="F464" s="180"/>
      <c r="G464" s="180"/>
      <c r="H464" s="180"/>
      <c r="I464" s="190"/>
      <c r="J464" s="180"/>
      <c r="K464" s="180"/>
      <c r="L464" s="180"/>
      <c r="M464" s="185"/>
      <c r="N464" s="185"/>
      <c r="O464" s="185"/>
      <c r="P464" s="180"/>
      <c r="Q464" s="180"/>
      <c r="R464" s="180"/>
      <c r="S464" s="180"/>
      <c r="T464" s="185"/>
      <c r="U464" s="185"/>
      <c r="V464" s="185"/>
      <c r="W464" s="180"/>
      <c r="X464" s="179"/>
      <c r="Y464" s="179"/>
    </row>
    <row r="465" ht="70.5" customHeight="1">
      <c r="A465" s="179"/>
      <c r="B465" s="179"/>
      <c r="C465" s="179"/>
      <c r="D465" s="189"/>
      <c r="E465" s="180"/>
      <c r="F465" s="180"/>
      <c r="G465" s="180"/>
      <c r="H465" s="180"/>
      <c r="I465" s="190"/>
      <c r="J465" s="180"/>
      <c r="K465" s="180"/>
      <c r="L465" s="180"/>
      <c r="M465" s="185"/>
      <c r="N465" s="185"/>
      <c r="O465" s="185"/>
      <c r="P465" s="180"/>
      <c r="Q465" s="180"/>
      <c r="R465" s="180"/>
      <c r="S465" s="180"/>
      <c r="T465" s="185"/>
      <c r="U465" s="185"/>
      <c r="V465" s="185"/>
      <c r="W465" s="180"/>
      <c r="X465" s="179"/>
      <c r="Y465" s="179"/>
    </row>
    <row r="466" ht="70.5" customHeight="1">
      <c r="A466" s="179"/>
      <c r="B466" s="179"/>
      <c r="C466" s="179"/>
      <c r="D466" s="189"/>
      <c r="E466" s="180"/>
      <c r="F466" s="180"/>
      <c r="G466" s="180"/>
      <c r="H466" s="180"/>
      <c r="I466" s="190"/>
      <c r="J466" s="180"/>
      <c r="K466" s="180"/>
      <c r="L466" s="180"/>
      <c r="M466" s="185"/>
      <c r="N466" s="185"/>
      <c r="O466" s="185"/>
      <c r="P466" s="180"/>
      <c r="Q466" s="180"/>
      <c r="R466" s="180"/>
      <c r="S466" s="180"/>
      <c r="T466" s="185"/>
      <c r="U466" s="185"/>
      <c r="V466" s="185"/>
      <c r="W466" s="180"/>
      <c r="X466" s="179"/>
      <c r="Y466" s="179"/>
    </row>
    <row r="467" ht="70.5" customHeight="1">
      <c r="A467" s="179"/>
      <c r="B467" s="179"/>
      <c r="C467" s="179"/>
      <c r="D467" s="189"/>
      <c r="E467" s="180"/>
      <c r="F467" s="180"/>
      <c r="G467" s="180"/>
      <c r="H467" s="180"/>
      <c r="I467" s="190"/>
      <c r="J467" s="180"/>
      <c r="K467" s="180"/>
      <c r="L467" s="180"/>
      <c r="M467" s="185"/>
      <c r="N467" s="185"/>
      <c r="O467" s="185"/>
      <c r="P467" s="180"/>
      <c r="Q467" s="180"/>
      <c r="R467" s="180"/>
      <c r="S467" s="180"/>
      <c r="T467" s="185"/>
      <c r="U467" s="185"/>
      <c r="V467" s="185"/>
      <c r="W467" s="180"/>
      <c r="X467" s="179"/>
      <c r="Y467" s="179"/>
    </row>
    <row r="468" ht="70.5" customHeight="1">
      <c r="A468" s="179"/>
      <c r="B468" s="179"/>
      <c r="C468" s="179"/>
      <c r="D468" s="189"/>
      <c r="E468" s="180"/>
      <c r="F468" s="180"/>
      <c r="G468" s="180"/>
      <c r="H468" s="180"/>
      <c r="I468" s="190"/>
      <c r="J468" s="180"/>
      <c r="K468" s="180"/>
      <c r="L468" s="180"/>
      <c r="M468" s="185"/>
      <c r="N468" s="185"/>
      <c r="O468" s="185"/>
      <c r="P468" s="180"/>
      <c r="Q468" s="180"/>
      <c r="R468" s="180"/>
      <c r="S468" s="180"/>
      <c r="T468" s="185"/>
      <c r="U468" s="185"/>
      <c r="V468" s="185"/>
      <c r="W468" s="180"/>
      <c r="X468" s="179"/>
      <c r="Y468" s="179"/>
    </row>
    <row r="469" ht="70.5" customHeight="1">
      <c r="A469" s="179"/>
      <c r="B469" s="179"/>
      <c r="C469" s="179"/>
      <c r="D469" s="189"/>
      <c r="E469" s="180"/>
      <c r="F469" s="180"/>
      <c r="G469" s="180"/>
      <c r="H469" s="180"/>
      <c r="I469" s="190"/>
      <c r="J469" s="180"/>
      <c r="K469" s="180"/>
      <c r="L469" s="180"/>
      <c r="M469" s="185"/>
      <c r="N469" s="185"/>
      <c r="O469" s="185"/>
      <c r="P469" s="180"/>
      <c r="Q469" s="180"/>
      <c r="R469" s="180"/>
      <c r="S469" s="180"/>
      <c r="T469" s="185"/>
      <c r="U469" s="185"/>
      <c r="V469" s="185"/>
      <c r="W469" s="180"/>
      <c r="X469" s="179"/>
      <c r="Y469" s="179"/>
    </row>
    <row r="470" ht="70.5" customHeight="1">
      <c r="A470" s="179"/>
      <c r="B470" s="179"/>
      <c r="C470" s="179"/>
      <c r="D470" s="189"/>
      <c r="E470" s="180"/>
      <c r="F470" s="180"/>
      <c r="G470" s="180"/>
      <c r="H470" s="180"/>
      <c r="I470" s="190"/>
      <c r="J470" s="180"/>
      <c r="K470" s="180"/>
      <c r="L470" s="180"/>
      <c r="M470" s="185"/>
      <c r="N470" s="185"/>
      <c r="O470" s="185"/>
      <c r="P470" s="180"/>
      <c r="Q470" s="180"/>
      <c r="R470" s="180"/>
      <c r="S470" s="180"/>
      <c r="T470" s="185"/>
      <c r="U470" s="185"/>
      <c r="V470" s="185"/>
      <c r="W470" s="180"/>
      <c r="X470" s="179"/>
      <c r="Y470" s="179"/>
    </row>
    <row r="471" ht="70.5" customHeight="1">
      <c r="A471" s="179"/>
      <c r="B471" s="179"/>
      <c r="C471" s="179"/>
      <c r="D471" s="189"/>
      <c r="E471" s="180"/>
      <c r="F471" s="180"/>
      <c r="G471" s="180"/>
      <c r="H471" s="180"/>
      <c r="I471" s="190"/>
      <c r="J471" s="180"/>
      <c r="K471" s="180"/>
      <c r="L471" s="180"/>
      <c r="M471" s="185"/>
      <c r="N471" s="185"/>
      <c r="O471" s="185"/>
      <c r="P471" s="180"/>
      <c r="Q471" s="180"/>
      <c r="R471" s="180"/>
      <c r="S471" s="180"/>
      <c r="T471" s="185"/>
      <c r="U471" s="185"/>
      <c r="V471" s="185"/>
      <c r="W471" s="180"/>
      <c r="X471" s="179"/>
      <c r="Y471" s="179"/>
    </row>
    <row r="472" ht="70.5" customHeight="1">
      <c r="A472" s="179"/>
      <c r="B472" s="179"/>
      <c r="C472" s="179"/>
      <c r="D472" s="189"/>
      <c r="E472" s="180"/>
      <c r="F472" s="180"/>
      <c r="G472" s="180"/>
      <c r="H472" s="180"/>
      <c r="I472" s="190"/>
      <c r="J472" s="180"/>
      <c r="K472" s="180"/>
      <c r="L472" s="180"/>
      <c r="M472" s="185"/>
      <c r="N472" s="185"/>
      <c r="O472" s="185"/>
      <c r="P472" s="180"/>
      <c r="Q472" s="180"/>
      <c r="R472" s="180"/>
      <c r="S472" s="180"/>
      <c r="T472" s="185"/>
      <c r="U472" s="185"/>
      <c r="V472" s="185"/>
      <c r="W472" s="180"/>
      <c r="X472" s="179"/>
      <c r="Y472" s="179"/>
    </row>
    <row r="473" ht="70.5" customHeight="1">
      <c r="A473" s="179"/>
      <c r="B473" s="179"/>
      <c r="C473" s="179"/>
      <c r="D473" s="189"/>
      <c r="E473" s="180"/>
      <c r="F473" s="180"/>
      <c r="G473" s="180"/>
      <c r="H473" s="180"/>
      <c r="I473" s="190"/>
      <c r="J473" s="180"/>
      <c r="K473" s="180"/>
      <c r="L473" s="180"/>
      <c r="M473" s="185"/>
      <c r="N473" s="185"/>
      <c r="O473" s="185"/>
      <c r="P473" s="180"/>
      <c r="Q473" s="180"/>
      <c r="R473" s="180"/>
      <c r="S473" s="180"/>
      <c r="T473" s="185"/>
      <c r="U473" s="185"/>
      <c r="V473" s="185"/>
      <c r="W473" s="180"/>
      <c r="X473" s="179"/>
      <c r="Y473" s="179"/>
    </row>
    <row r="474" ht="70.5" customHeight="1">
      <c r="A474" s="179"/>
      <c r="B474" s="179"/>
      <c r="C474" s="179"/>
      <c r="D474" s="189"/>
      <c r="E474" s="180"/>
      <c r="F474" s="180"/>
      <c r="G474" s="180"/>
      <c r="H474" s="180"/>
      <c r="I474" s="190"/>
      <c r="J474" s="180"/>
      <c r="K474" s="180"/>
      <c r="L474" s="180"/>
      <c r="M474" s="185"/>
      <c r="N474" s="185"/>
      <c r="O474" s="185"/>
      <c r="P474" s="180"/>
      <c r="Q474" s="180"/>
      <c r="R474" s="180"/>
      <c r="S474" s="180"/>
      <c r="T474" s="185"/>
      <c r="U474" s="185"/>
      <c r="V474" s="185"/>
      <c r="W474" s="180"/>
      <c r="X474" s="179"/>
      <c r="Y474" s="179"/>
    </row>
    <row r="475" ht="70.5" customHeight="1">
      <c r="A475" s="179"/>
      <c r="B475" s="179"/>
      <c r="C475" s="179"/>
      <c r="D475" s="189"/>
      <c r="E475" s="180"/>
      <c r="F475" s="180"/>
      <c r="G475" s="180"/>
      <c r="H475" s="180"/>
      <c r="I475" s="190"/>
      <c r="J475" s="180"/>
      <c r="K475" s="180"/>
      <c r="L475" s="180"/>
      <c r="M475" s="185"/>
      <c r="N475" s="185"/>
      <c r="O475" s="185"/>
      <c r="P475" s="180"/>
      <c r="Q475" s="180"/>
      <c r="R475" s="180"/>
      <c r="S475" s="180"/>
      <c r="T475" s="185"/>
      <c r="U475" s="185"/>
      <c r="V475" s="185"/>
      <c r="W475" s="180"/>
      <c r="X475" s="179"/>
      <c r="Y475" s="179"/>
    </row>
    <row r="476" ht="70.5" customHeight="1">
      <c r="A476" s="179"/>
      <c r="B476" s="179"/>
      <c r="C476" s="179"/>
      <c r="D476" s="189"/>
      <c r="E476" s="180"/>
      <c r="F476" s="180"/>
      <c r="G476" s="180"/>
      <c r="H476" s="180"/>
      <c r="I476" s="190"/>
      <c r="J476" s="180"/>
      <c r="K476" s="180"/>
      <c r="L476" s="180"/>
      <c r="M476" s="185"/>
      <c r="N476" s="185"/>
      <c r="O476" s="185"/>
      <c r="P476" s="180"/>
      <c r="Q476" s="180"/>
      <c r="R476" s="180"/>
      <c r="S476" s="180"/>
      <c r="T476" s="185"/>
      <c r="U476" s="185"/>
      <c r="V476" s="185"/>
      <c r="W476" s="180"/>
      <c r="X476" s="179"/>
      <c r="Y476" s="179"/>
    </row>
    <row r="477" ht="70.5" customHeight="1">
      <c r="A477" s="179"/>
      <c r="B477" s="179"/>
      <c r="C477" s="179"/>
      <c r="D477" s="189"/>
      <c r="E477" s="180"/>
      <c r="F477" s="180"/>
      <c r="G477" s="180"/>
      <c r="H477" s="180"/>
      <c r="I477" s="190"/>
      <c r="J477" s="180"/>
      <c r="K477" s="180"/>
      <c r="L477" s="180"/>
      <c r="M477" s="185"/>
      <c r="N477" s="185"/>
      <c r="O477" s="185"/>
      <c r="P477" s="180"/>
      <c r="Q477" s="180"/>
      <c r="R477" s="180"/>
      <c r="S477" s="180"/>
      <c r="T477" s="185"/>
      <c r="U477" s="185"/>
      <c r="V477" s="185"/>
      <c r="W477" s="180"/>
      <c r="X477" s="179"/>
      <c r="Y477" s="179"/>
    </row>
    <row r="478" ht="70.5" customHeight="1">
      <c r="A478" s="179"/>
      <c r="B478" s="179"/>
      <c r="C478" s="179"/>
      <c r="D478" s="189"/>
      <c r="E478" s="180"/>
      <c r="F478" s="180"/>
      <c r="G478" s="180"/>
      <c r="H478" s="180"/>
      <c r="I478" s="190"/>
      <c r="J478" s="180"/>
      <c r="K478" s="180"/>
      <c r="L478" s="180"/>
      <c r="M478" s="185"/>
      <c r="N478" s="185"/>
      <c r="O478" s="185"/>
      <c r="P478" s="180"/>
      <c r="Q478" s="180"/>
      <c r="R478" s="180"/>
      <c r="S478" s="180"/>
      <c r="T478" s="185"/>
      <c r="U478" s="185"/>
      <c r="V478" s="185"/>
      <c r="W478" s="180"/>
      <c r="X478" s="179"/>
      <c r="Y478" s="179"/>
    </row>
    <row r="479" ht="70.5" customHeight="1">
      <c r="A479" s="179"/>
      <c r="B479" s="179"/>
      <c r="C479" s="179"/>
      <c r="D479" s="189"/>
      <c r="E479" s="180"/>
      <c r="F479" s="180"/>
      <c r="G479" s="180"/>
      <c r="H479" s="180"/>
      <c r="I479" s="190"/>
      <c r="J479" s="180"/>
      <c r="K479" s="180"/>
      <c r="L479" s="180"/>
      <c r="M479" s="185"/>
      <c r="N479" s="185"/>
      <c r="O479" s="185"/>
      <c r="P479" s="180"/>
      <c r="Q479" s="180"/>
      <c r="R479" s="180"/>
      <c r="S479" s="180"/>
      <c r="T479" s="185"/>
      <c r="U479" s="185"/>
      <c r="V479" s="185"/>
      <c r="W479" s="180"/>
      <c r="X479" s="179"/>
      <c r="Y479" s="179"/>
    </row>
    <row r="480" ht="70.5" customHeight="1">
      <c r="A480" s="179"/>
      <c r="B480" s="179"/>
      <c r="C480" s="179"/>
      <c r="D480" s="189"/>
      <c r="E480" s="180"/>
      <c r="F480" s="180"/>
      <c r="G480" s="180"/>
      <c r="H480" s="180"/>
      <c r="I480" s="190"/>
      <c r="J480" s="180"/>
      <c r="K480" s="180"/>
      <c r="L480" s="180"/>
      <c r="M480" s="185"/>
      <c r="N480" s="185"/>
      <c r="O480" s="185"/>
      <c r="P480" s="180"/>
      <c r="Q480" s="180"/>
      <c r="R480" s="180"/>
      <c r="S480" s="180"/>
      <c r="T480" s="185"/>
      <c r="U480" s="185"/>
      <c r="V480" s="185"/>
      <c r="W480" s="180"/>
      <c r="X480" s="179"/>
      <c r="Y480" s="179"/>
    </row>
    <row r="481" ht="70.5" customHeight="1">
      <c r="A481" s="179"/>
      <c r="B481" s="179"/>
      <c r="C481" s="179"/>
      <c r="D481" s="189"/>
      <c r="E481" s="180"/>
      <c r="F481" s="180"/>
      <c r="G481" s="180"/>
      <c r="H481" s="180"/>
      <c r="I481" s="190"/>
      <c r="J481" s="180"/>
      <c r="K481" s="180"/>
      <c r="L481" s="180"/>
      <c r="M481" s="185"/>
      <c r="N481" s="185"/>
      <c r="O481" s="185"/>
      <c r="P481" s="180"/>
      <c r="Q481" s="180"/>
      <c r="R481" s="180"/>
      <c r="S481" s="180"/>
      <c r="T481" s="185"/>
      <c r="U481" s="185"/>
      <c r="V481" s="185"/>
      <c r="W481" s="180"/>
      <c r="X481" s="179"/>
      <c r="Y481" s="179"/>
    </row>
    <row r="482" ht="70.5" customHeight="1">
      <c r="A482" s="179"/>
      <c r="B482" s="179"/>
      <c r="C482" s="179"/>
      <c r="D482" s="189"/>
      <c r="E482" s="180"/>
      <c r="F482" s="180"/>
      <c r="G482" s="180"/>
      <c r="H482" s="180"/>
      <c r="I482" s="190"/>
      <c r="J482" s="180"/>
      <c r="K482" s="180"/>
      <c r="L482" s="180"/>
      <c r="M482" s="185"/>
      <c r="N482" s="185"/>
      <c r="O482" s="185"/>
      <c r="P482" s="180"/>
      <c r="Q482" s="180"/>
      <c r="R482" s="180"/>
      <c r="S482" s="180"/>
      <c r="T482" s="185"/>
      <c r="U482" s="185"/>
      <c r="V482" s="185"/>
      <c r="W482" s="180"/>
      <c r="X482" s="179"/>
      <c r="Y482" s="179"/>
    </row>
    <row r="483" ht="70.5" customHeight="1">
      <c r="A483" s="179"/>
      <c r="B483" s="179"/>
      <c r="C483" s="179"/>
      <c r="D483" s="189"/>
      <c r="E483" s="180"/>
      <c r="F483" s="180"/>
      <c r="G483" s="180"/>
      <c r="H483" s="180"/>
      <c r="I483" s="190"/>
      <c r="J483" s="180"/>
      <c r="K483" s="180"/>
      <c r="L483" s="180"/>
      <c r="M483" s="185"/>
      <c r="N483" s="185"/>
      <c r="O483" s="185"/>
      <c r="P483" s="180"/>
      <c r="Q483" s="180"/>
      <c r="R483" s="180"/>
      <c r="S483" s="180"/>
      <c r="T483" s="185"/>
      <c r="U483" s="185"/>
      <c r="V483" s="185"/>
      <c r="W483" s="180"/>
      <c r="X483" s="179"/>
      <c r="Y483" s="179"/>
    </row>
    <row r="484" ht="70.5" customHeight="1">
      <c r="A484" s="179"/>
      <c r="B484" s="179"/>
      <c r="C484" s="179"/>
      <c r="D484" s="189"/>
      <c r="E484" s="180"/>
      <c r="F484" s="180"/>
      <c r="G484" s="180"/>
      <c r="H484" s="180"/>
      <c r="I484" s="190"/>
      <c r="J484" s="180"/>
      <c r="K484" s="180"/>
      <c r="L484" s="180"/>
      <c r="M484" s="185"/>
      <c r="N484" s="185"/>
      <c r="O484" s="185"/>
      <c r="P484" s="180"/>
      <c r="Q484" s="180"/>
      <c r="R484" s="180"/>
      <c r="S484" s="180"/>
      <c r="T484" s="185"/>
      <c r="U484" s="185"/>
      <c r="V484" s="185"/>
      <c r="W484" s="180"/>
      <c r="X484" s="179"/>
      <c r="Y484" s="179"/>
    </row>
    <row r="485" ht="70.5" customHeight="1">
      <c r="A485" s="179"/>
      <c r="B485" s="179"/>
      <c r="C485" s="179"/>
      <c r="D485" s="189"/>
      <c r="E485" s="180"/>
      <c r="F485" s="180"/>
      <c r="G485" s="180"/>
      <c r="H485" s="180"/>
      <c r="I485" s="190"/>
      <c r="J485" s="180"/>
      <c r="K485" s="180"/>
      <c r="L485" s="180"/>
      <c r="M485" s="185"/>
      <c r="N485" s="185"/>
      <c r="O485" s="185"/>
      <c r="P485" s="180"/>
      <c r="Q485" s="180"/>
      <c r="R485" s="180"/>
      <c r="S485" s="180"/>
      <c r="T485" s="185"/>
      <c r="U485" s="185"/>
      <c r="V485" s="185"/>
      <c r="W485" s="180"/>
      <c r="X485" s="179"/>
      <c r="Y485" s="179"/>
    </row>
    <row r="486" ht="70.5" customHeight="1">
      <c r="A486" s="179"/>
      <c r="B486" s="179"/>
      <c r="C486" s="179"/>
      <c r="D486" s="189"/>
      <c r="E486" s="180"/>
      <c r="F486" s="180"/>
      <c r="G486" s="180"/>
      <c r="H486" s="180"/>
      <c r="I486" s="190"/>
      <c r="J486" s="180"/>
      <c r="K486" s="180"/>
      <c r="L486" s="180"/>
      <c r="M486" s="185"/>
      <c r="N486" s="185"/>
      <c r="O486" s="185"/>
      <c r="P486" s="180"/>
      <c r="Q486" s="180"/>
      <c r="R486" s="180"/>
      <c r="S486" s="180"/>
      <c r="T486" s="185"/>
      <c r="U486" s="185"/>
      <c r="V486" s="185"/>
      <c r="W486" s="180"/>
      <c r="X486" s="179"/>
      <c r="Y486" s="179"/>
    </row>
    <row r="487" ht="70.5" customHeight="1">
      <c r="A487" s="179"/>
      <c r="B487" s="179"/>
      <c r="C487" s="179"/>
      <c r="D487" s="189"/>
      <c r="E487" s="180"/>
      <c r="F487" s="180"/>
      <c r="G487" s="180"/>
      <c r="H487" s="180"/>
      <c r="I487" s="190"/>
      <c r="J487" s="180"/>
      <c r="K487" s="180"/>
      <c r="L487" s="180"/>
      <c r="M487" s="185"/>
      <c r="N487" s="185"/>
      <c r="O487" s="185"/>
      <c r="P487" s="180"/>
      <c r="Q487" s="180"/>
      <c r="R487" s="180"/>
      <c r="S487" s="180"/>
      <c r="T487" s="185"/>
      <c r="U487" s="185"/>
      <c r="V487" s="185"/>
      <c r="W487" s="180"/>
      <c r="X487" s="179"/>
      <c r="Y487" s="179"/>
    </row>
    <row r="488" ht="70.5" customHeight="1">
      <c r="A488" s="179"/>
      <c r="B488" s="179"/>
      <c r="C488" s="179"/>
      <c r="D488" s="189"/>
      <c r="E488" s="180"/>
      <c r="F488" s="180"/>
      <c r="G488" s="180"/>
      <c r="H488" s="180"/>
      <c r="I488" s="190"/>
      <c r="J488" s="180"/>
      <c r="K488" s="180"/>
      <c r="L488" s="180"/>
      <c r="M488" s="185"/>
      <c r="N488" s="185"/>
      <c r="O488" s="185"/>
      <c r="P488" s="180"/>
      <c r="Q488" s="180"/>
      <c r="R488" s="180"/>
      <c r="S488" s="180"/>
      <c r="T488" s="185"/>
      <c r="U488" s="185"/>
      <c r="V488" s="185"/>
      <c r="W488" s="180"/>
      <c r="X488" s="179"/>
      <c r="Y488" s="179"/>
    </row>
    <row r="489" ht="70.5" customHeight="1">
      <c r="A489" s="179"/>
      <c r="B489" s="179"/>
      <c r="C489" s="179"/>
      <c r="D489" s="189"/>
      <c r="E489" s="180"/>
      <c r="F489" s="180"/>
      <c r="G489" s="180"/>
      <c r="H489" s="180"/>
      <c r="I489" s="190"/>
      <c r="J489" s="180"/>
      <c r="K489" s="180"/>
      <c r="L489" s="180"/>
      <c r="M489" s="185"/>
      <c r="N489" s="185"/>
      <c r="O489" s="185"/>
      <c r="P489" s="180"/>
      <c r="Q489" s="180"/>
      <c r="R489" s="180"/>
      <c r="S489" s="180"/>
      <c r="T489" s="185"/>
      <c r="U489" s="185"/>
      <c r="V489" s="185"/>
      <c r="W489" s="180"/>
      <c r="X489" s="179"/>
      <c r="Y489" s="179"/>
    </row>
    <row r="490" ht="70.5" customHeight="1">
      <c r="A490" s="179"/>
      <c r="B490" s="179"/>
      <c r="C490" s="179"/>
      <c r="D490" s="189"/>
      <c r="E490" s="180"/>
      <c r="F490" s="180"/>
      <c r="G490" s="180"/>
      <c r="H490" s="180"/>
      <c r="I490" s="190"/>
      <c r="J490" s="180"/>
      <c r="K490" s="180"/>
      <c r="L490" s="180"/>
      <c r="M490" s="185"/>
      <c r="N490" s="185"/>
      <c r="O490" s="185"/>
      <c r="P490" s="180"/>
      <c r="Q490" s="180"/>
      <c r="R490" s="180"/>
      <c r="S490" s="180"/>
      <c r="T490" s="185"/>
      <c r="U490" s="185"/>
      <c r="V490" s="185"/>
      <c r="W490" s="180"/>
      <c r="X490" s="179"/>
      <c r="Y490" s="179"/>
    </row>
    <row r="491" ht="70.5" customHeight="1">
      <c r="A491" s="179"/>
      <c r="B491" s="179"/>
      <c r="C491" s="179"/>
      <c r="D491" s="189"/>
      <c r="E491" s="180"/>
      <c r="F491" s="180"/>
      <c r="G491" s="180"/>
      <c r="H491" s="180"/>
      <c r="I491" s="190"/>
      <c r="J491" s="180"/>
      <c r="K491" s="180"/>
      <c r="L491" s="180"/>
      <c r="M491" s="185"/>
      <c r="N491" s="185"/>
      <c r="O491" s="185"/>
      <c r="P491" s="180"/>
      <c r="Q491" s="180"/>
      <c r="R491" s="180"/>
      <c r="S491" s="180"/>
      <c r="T491" s="185"/>
      <c r="U491" s="185"/>
      <c r="V491" s="185"/>
      <c r="W491" s="180"/>
      <c r="X491" s="179"/>
      <c r="Y491" s="179"/>
    </row>
    <row r="492" ht="70.5" customHeight="1">
      <c r="A492" s="179"/>
      <c r="B492" s="179"/>
      <c r="C492" s="179"/>
      <c r="D492" s="189"/>
      <c r="E492" s="180"/>
      <c r="F492" s="180"/>
      <c r="G492" s="180"/>
      <c r="H492" s="180"/>
      <c r="I492" s="190"/>
      <c r="J492" s="180"/>
      <c r="K492" s="180"/>
      <c r="L492" s="180"/>
      <c r="M492" s="185"/>
      <c r="N492" s="185"/>
      <c r="O492" s="185"/>
      <c r="P492" s="180"/>
      <c r="Q492" s="180"/>
      <c r="R492" s="180"/>
      <c r="S492" s="180"/>
      <c r="T492" s="185"/>
      <c r="U492" s="185"/>
      <c r="V492" s="185"/>
      <c r="W492" s="180"/>
      <c r="X492" s="179"/>
      <c r="Y492" s="179"/>
    </row>
    <row r="493" ht="70.5" customHeight="1">
      <c r="A493" s="179"/>
      <c r="B493" s="179"/>
      <c r="C493" s="179"/>
      <c r="D493" s="189"/>
      <c r="E493" s="180"/>
      <c r="F493" s="180"/>
      <c r="G493" s="180"/>
      <c r="H493" s="180"/>
      <c r="I493" s="190"/>
      <c r="J493" s="180"/>
      <c r="K493" s="180"/>
      <c r="L493" s="180"/>
      <c r="M493" s="185"/>
      <c r="N493" s="185"/>
      <c r="O493" s="185"/>
      <c r="P493" s="180"/>
      <c r="Q493" s="180"/>
      <c r="R493" s="180"/>
      <c r="S493" s="180"/>
      <c r="T493" s="185"/>
      <c r="U493" s="185"/>
      <c r="V493" s="185"/>
      <c r="W493" s="180"/>
      <c r="X493" s="179"/>
      <c r="Y493" s="179"/>
    </row>
    <row r="494" ht="70.5" customHeight="1">
      <c r="A494" s="179"/>
      <c r="B494" s="179"/>
      <c r="C494" s="179"/>
      <c r="D494" s="189"/>
      <c r="E494" s="180"/>
      <c r="F494" s="180"/>
      <c r="G494" s="180"/>
      <c r="H494" s="180"/>
      <c r="I494" s="190"/>
      <c r="J494" s="180"/>
      <c r="K494" s="180"/>
      <c r="L494" s="180"/>
      <c r="M494" s="185"/>
      <c r="N494" s="185"/>
      <c r="O494" s="185"/>
      <c r="P494" s="180"/>
      <c r="Q494" s="180"/>
      <c r="R494" s="180"/>
      <c r="S494" s="180"/>
      <c r="T494" s="185"/>
      <c r="U494" s="185"/>
      <c r="V494" s="185"/>
      <c r="W494" s="180"/>
      <c r="X494" s="179"/>
      <c r="Y494" s="179"/>
    </row>
    <row r="495" ht="70.5" customHeight="1">
      <c r="A495" s="179"/>
      <c r="B495" s="179"/>
      <c r="C495" s="179"/>
      <c r="D495" s="189"/>
      <c r="E495" s="180"/>
      <c r="F495" s="180"/>
      <c r="G495" s="180"/>
      <c r="H495" s="180"/>
      <c r="I495" s="190"/>
      <c r="J495" s="180"/>
      <c r="K495" s="180"/>
      <c r="L495" s="180"/>
      <c r="M495" s="185"/>
      <c r="N495" s="185"/>
      <c r="O495" s="185"/>
      <c r="P495" s="180"/>
      <c r="Q495" s="180"/>
      <c r="R495" s="180"/>
      <c r="S495" s="180"/>
      <c r="T495" s="185"/>
      <c r="U495" s="185"/>
      <c r="V495" s="185"/>
      <c r="W495" s="180"/>
      <c r="X495" s="179"/>
      <c r="Y495" s="179"/>
    </row>
    <row r="496" ht="70.5" customHeight="1">
      <c r="A496" s="179"/>
      <c r="B496" s="179"/>
      <c r="C496" s="179"/>
      <c r="D496" s="189"/>
      <c r="E496" s="180"/>
      <c r="F496" s="180"/>
      <c r="G496" s="180"/>
      <c r="H496" s="180"/>
      <c r="I496" s="190"/>
      <c r="J496" s="180"/>
      <c r="K496" s="180"/>
      <c r="L496" s="180"/>
      <c r="M496" s="185"/>
      <c r="N496" s="185"/>
      <c r="O496" s="185"/>
      <c r="P496" s="180"/>
      <c r="Q496" s="180"/>
      <c r="R496" s="180"/>
      <c r="S496" s="180"/>
      <c r="T496" s="185"/>
      <c r="U496" s="185"/>
      <c r="V496" s="185"/>
      <c r="W496" s="180"/>
      <c r="X496" s="179"/>
      <c r="Y496" s="179"/>
    </row>
    <row r="497" ht="70.5" customHeight="1">
      <c r="A497" s="179"/>
      <c r="B497" s="179"/>
      <c r="C497" s="179"/>
      <c r="D497" s="189"/>
      <c r="E497" s="180"/>
      <c r="F497" s="180"/>
      <c r="G497" s="180"/>
      <c r="H497" s="180"/>
      <c r="I497" s="190"/>
      <c r="J497" s="180"/>
      <c r="K497" s="180"/>
      <c r="L497" s="180"/>
      <c r="M497" s="185"/>
      <c r="N497" s="185"/>
      <c r="O497" s="185"/>
      <c r="P497" s="180"/>
      <c r="Q497" s="180"/>
      <c r="R497" s="180"/>
      <c r="S497" s="180"/>
      <c r="T497" s="185"/>
      <c r="U497" s="185"/>
      <c r="V497" s="185"/>
      <c r="W497" s="180"/>
      <c r="X497" s="179"/>
      <c r="Y497" s="179"/>
    </row>
    <row r="498" ht="70.5" customHeight="1">
      <c r="A498" s="179"/>
      <c r="B498" s="179"/>
      <c r="C498" s="179"/>
      <c r="D498" s="189"/>
      <c r="E498" s="180"/>
      <c r="F498" s="180"/>
      <c r="G498" s="180"/>
      <c r="H498" s="180"/>
      <c r="I498" s="190"/>
      <c r="J498" s="180"/>
      <c r="K498" s="180"/>
      <c r="L498" s="180"/>
      <c r="M498" s="185"/>
      <c r="N498" s="185"/>
      <c r="O498" s="185"/>
      <c r="P498" s="180"/>
      <c r="Q498" s="180"/>
      <c r="R498" s="180"/>
      <c r="S498" s="180"/>
      <c r="T498" s="185"/>
      <c r="U498" s="185"/>
      <c r="V498" s="185"/>
      <c r="W498" s="180"/>
      <c r="X498" s="179"/>
      <c r="Y498" s="179"/>
    </row>
    <row r="499" ht="70.5" customHeight="1">
      <c r="A499" s="179"/>
      <c r="B499" s="179"/>
      <c r="C499" s="179"/>
      <c r="D499" s="189"/>
      <c r="E499" s="180"/>
      <c r="F499" s="180"/>
      <c r="G499" s="180"/>
      <c r="H499" s="180"/>
      <c r="I499" s="190"/>
      <c r="J499" s="180"/>
      <c r="K499" s="180"/>
      <c r="L499" s="180"/>
      <c r="M499" s="185"/>
      <c r="N499" s="185"/>
      <c r="O499" s="185"/>
      <c r="P499" s="180"/>
      <c r="Q499" s="180"/>
      <c r="R499" s="180"/>
      <c r="S499" s="180"/>
      <c r="T499" s="185"/>
      <c r="U499" s="185"/>
      <c r="V499" s="185"/>
      <c r="W499" s="180"/>
      <c r="X499" s="179"/>
      <c r="Y499" s="179"/>
    </row>
    <row r="500" ht="70.5" customHeight="1">
      <c r="A500" s="179"/>
      <c r="B500" s="179"/>
      <c r="C500" s="179"/>
      <c r="D500" s="189"/>
      <c r="E500" s="180"/>
      <c r="F500" s="180"/>
      <c r="G500" s="180"/>
      <c r="H500" s="180"/>
      <c r="I500" s="190"/>
      <c r="J500" s="180"/>
      <c r="K500" s="180"/>
      <c r="L500" s="180"/>
      <c r="M500" s="185"/>
      <c r="N500" s="185"/>
      <c r="O500" s="185"/>
      <c r="P500" s="180"/>
      <c r="Q500" s="180"/>
      <c r="R500" s="180"/>
      <c r="S500" s="180"/>
      <c r="T500" s="185"/>
      <c r="U500" s="185"/>
      <c r="V500" s="185"/>
      <c r="W500" s="180"/>
      <c r="X500" s="179"/>
      <c r="Y500" s="179"/>
    </row>
    <row r="501" ht="70.5" customHeight="1">
      <c r="A501" s="179"/>
      <c r="B501" s="179"/>
      <c r="C501" s="179"/>
      <c r="D501" s="189"/>
      <c r="E501" s="180"/>
      <c r="F501" s="180"/>
      <c r="G501" s="180"/>
      <c r="H501" s="180"/>
      <c r="I501" s="190"/>
      <c r="J501" s="180"/>
      <c r="K501" s="180"/>
      <c r="L501" s="180"/>
      <c r="M501" s="185"/>
      <c r="N501" s="185"/>
      <c r="O501" s="185"/>
      <c r="P501" s="180"/>
      <c r="Q501" s="180"/>
      <c r="R501" s="180"/>
      <c r="S501" s="180"/>
      <c r="T501" s="185"/>
      <c r="U501" s="185"/>
      <c r="V501" s="185"/>
      <c r="W501" s="180"/>
      <c r="X501" s="179"/>
      <c r="Y501" s="179"/>
    </row>
    <row r="502" ht="70.5" customHeight="1">
      <c r="A502" s="179"/>
      <c r="B502" s="179"/>
      <c r="C502" s="179"/>
      <c r="D502" s="189"/>
      <c r="E502" s="180"/>
      <c r="F502" s="180"/>
      <c r="G502" s="180"/>
      <c r="H502" s="180"/>
      <c r="I502" s="190"/>
      <c r="J502" s="180"/>
      <c r="K502" s="180"/>
      <c r="L502" s="180"/>
      <c r="M502" s="185"/>
      <c r="N502" s="185"/>
      <c r="O502" s="185"/>
      <c r="P502" s="180"/>
      <c r="Q502" s="180"/>
      <c r="R502" s="180"/>
      <c r="S502" s="180"/>
      <c r="T502" s="185"/>
      <c r="U502" s="185"/>
      <c r="V502" s="185"/>
      <c r="W502" s="180"/>
      <c r="X502" s="179"/>
      <c r="Y502" s="179"/>
    </row>
    <row r="503" ht="70.5" customHeight="1">
      <c r="A503" s="179"/>
      <c r="B503" s="179"/>
      <c r="C503" s="179"/>
      <c r="D503" s="189"/>
      <c r="E503" s="180"/>
      <c r="F503" s="180"/>
      <c r="G503" s="180"/>
      <c r="H503" s="180"/>
      <c r="I503" s="190"/>
      <c r="J503" s="180"/>
      <c r="K503" s="180"/>
      <c r="L503" s="180"/>
      <c r="M503" s="185"/>
      <c r="N503" s="185"/>
      <c r="O503" s="185"/>
      <c r="P503" s="180"/>
      <c r="Q503" s="180"/>
      <c r="R503" s="180"/>
      <c r="S503" s="180"/>
      <c r="T503" s="185"/>
      <c r="U503" s="185"/>
      <c r="V503" s="185"/>
      <c r="W503" s="180"/>
      <c r="X503" s="179"/>
      <c r="Y503" s="179"/>
    </row>
    <row r="504" ht="70.5" customHeight="1">
      <c r="A504" s="179"/>
      <c r="B504" s="179"/>
      <c r="C504" s="179"/>
      <c r="D504" s="189"/>
      <c r="E504" s="180"/>
      <c r="F504" s="180"/>
      <c r="G504" s="180"/>
      <c r="H504" s="180"/>
      <c r="I504" s="190"/>
      <c r="J504" s="180"/>
      <c r="K504" s="180"/>
      <c r="L504" s="180"/>
      <c r="M504" s="185"/>
      <c r="N504" s="185"/>
      <c r="O504" s="185"/>
      <c r="P504" s="180"/>
      <c r="Q504" s="180"/>
      <c r="R504" s="180"/>
      <c r="S504" s="180"/>
      <c r="T504" s="185"/>
      <c r="U504" s="185"/>
      <c r="V504" s="185"/>
      <c r="W504" s="180"/>
      <c r="X504" s="179"/>
      <c r="Y504" s="179"/>
    </row>
    <row r="505" ht="70.5" customHeight="1">
      <c r="A505" s="179"/>
      <c r="B505" s="179"/>
      <c r="C505" s="179"/>
      <c r="D505" s="189"/>
      <c r="E505" s="180"/>
      <c r="F505" s="180"/>
      <c r="G505" s="180"/>
      <c r="H505" s="180"/>
      <c r="I505" s="190"/>
      <c r="J505" s="180"/>
      <c r="K505" s="180"/>
      <c r="L505" s="180"/>
      <c r="M505" s="185"/>
      <c r="N505" s="185"/>
      <c r="O505" s="185"/>
      <c r="P505" s="180"/>
      <c r="Q505" s="180"/>
      <c r="R505" s="180"/>
      <c r="S505" s="180"/>
      <c r="T505" s="185"/>
      <c r="U505" s="185"/>
      <c r="V505" s="185"/>
      <c r="W505" s="180"/>
      <c r="X505" s="179"/>
      <c r="Y505" s="179"/>
    </row>
    <row r="506" ht="70.5" customHeight="1">
      <c r="A506" s="179"/>
      <c r="B506" s="179"/>
      <c r="C506" s="179"/>
      <c r="D506" s="189"/>
      <c r="E506" s="180"/>
      <c r="F506" s="180"/>
      <c r="G506" s="180"/>
      <c r="H506" s="180"/>
      <c r="I506" s="190"/>
      <c r="J506" s="180"/>
      <c r="K506" s="180"/>
      <c r="L506" s="180"/>
      <c r="M506" s="185"/>
      <c r="N506" s="185"/>
      <c r="O506" s="185"/>
      <c r="P506" s="180"/>
      <c r="Q506" s="180"/>
      <c r="R506" s="180"/>
      <c r="S506" s="180"/>
      <c r="T506" s="185"/>
      <c r="U506" s="185"/>
      <c r="V506" s="185"/>
      <c r="W506" s="180"/>
      <c r="X506" s="179"/>
      <c r="Y506" s="179"/>
    </row>
    <row r="507" ht="70.5" customHeight="1">
      <c r="A507" s="179"/>
      <c r="B507" s="179"/>
      <c r="C507" s="179"/>
      <c r="D507" s="189"/>
      <c r="E507" s="180"/>
      <c r="F507" s="180"/>
      <c r="G507" s="180"/>
      <c r="H507" s="180"/>
      <c r="I507" s="190"/>
      <c r="J507" s="180"/>
      <c r="K507" s="180"/>
      <c r="L507" s="180"/>
      <c r="M507" s="185"/>
      <c r="N507" s="185"/>
      <c r="O507" s="185"/>
      <c r="P507" s="180"/>
      <c r="Q507" s="180"/>
      <c r="R507" s="180"/>
      <c r="S507" s="180"/>
      <c r="T507" s="185"/>
      <c r="U507" s="185"/>
      <c r="V507" s="185"/>
      <c r="W507" s="180"/>
      <c r="X507" s="179"/>
      <c r="Y507" s="179"/>
    </row>
    <row r="508" ht="70.5" customHeight="1">
      <c r="A508" s="179"/>
      <c r="B508" s="179"/>
      <c r="C508" s="179"/>
      <c r="D508" s="189"/>
      <c r="E508" s="180"/>
      <c r="F508" s="180"/>
      <c r="G508" s="180"/>
      <c r="H508" s="180"/>
      <c r="I508" s="190"/>
      <c r="J508" s="180"/>
      <c r="K508" s="180"/>
      <c r="L508" s="180"/>
      <c r="M508" s="185"/>
      <c r="N508" s="185"/>
      <c r="O508" s="185"/>
      <c r="P508" s="180"/>
      <c r="Q508" s="180"/>
      <c r="R508" s="180"/>
      <c r="S508" s="180"/>
      <c r="T508" s="185"/>
      <c r="U508" s="185"/>
      <c r="V508" s="185"/>
      <c r="W508" s="180"/>
      <c r="X508" s="179"/>
      <c r="Y508" s="179"/>
    </row>
    <row r="509" ht="70.5" customHeight="1">
      <c r="A509" s="179"/>
      <c r="B509" s="179"/>
      <c r="C509" s="179"/>
      <c r="D509" s="189"/>
      <c r="E509" s="180"/>
      <c r="F509" s="180"/>
      <c r="G509" s="180"/>
      <c r="H509" s="180"/>
      <c r="I509" s="190"/>
      <c r="J509" s="180"/>
      <c r="K509" s="180"/>
      <c r="L509" s="180"/>
      <c r="M509" s="185"/>
      <c r="N509" s="185"/>
      <c r="O509" s="185"/>
      <c r="P509" s="180"/>
      <c r="Q509" s="180"/>
      <c r="R509" s="180"/>
      <c r="S509" s="180"/>
      <c r="T509" s="185"/>
      <c r="U509" s="185"/>
      <c r="V509" s="185"/>
      <c r="W509" s="180"/>
      <c r="X509" s="179"/>
      <c r="Y509" s="179"/>
    </row>
    <row r="510" ht="70.5" customHeight="1">
      <c r="A510" s="179"/>
      <c r="B510" s="179"/>
      <c r="C510" s="179"/>
      <c r="D510" s="189"/>
      <c r="E510" s="180"/>
      <c r="F510" s="180"/>
      <c r="G510" s="180"/>
      <c r="H510" s="180"/>
      <c r="I510" s="190"/>
      <c r="J510" s="180"/>
      <c r="K510" s="180"/>
      <c r="L510" s="180"/>
      <c r="M510" s="185"/>
      <c r="N510" s="185"/>
      <c r="O510" s="185"/>
      <c r="P510" s="180"/>
      <c r="Q510" s="180"/>
      <c r="R510" s="180"/>
      <c r="S510" s="180"/>
      <c r="T510" s="185"/>
      <c r="U510" s="185"/>
      <c r="V510" s="185"/>
      <c r="W510" s="180"/>
      <c r="X510" s="179"/>
      <c r="Y510" s="179"/>
    </row>
    <row r="511" ht="70.5" customHeight="1">
      <c r="A511" s="179"/>
      <c r="B511" s="179"/>
      <c r="C511" s="179"/>
      <c r="D511" s="189"/>
      <c r="E511" s="180"/>
      <c r="F511" s="180"/>
      <c r="G511" s="180"/>
      <c r="H511" s="180"/>
      <c r="I511" s="190"/>
      <c r="J511" s="180"/>
      <c r="K511" s="180"/>
      <c r="L511" s="180"/>
      <c r="M511" s="185"/>
      <c r="N511" s="185"/>
      <c r="O511" s="185"/>
      <c r="P511" s="180"/>
      <c r="Q511" s="180"/>
      <c r="R511" s="180"/>
      <c r="S511" s="180"/>
      <c r="T511" s="185"/>
      <c r="U511" s="185"/>
      <c r="V511" s="185"/>
      <c r="W511" s="180"/>
      <c r="X511" s="179"/>
      <c r="Y511" s="179"/>
    </row>
    <row r="512" ht="70.5" customHeight="1">
      <c r="A512" s="179"/>
      <c r="B512" s="179"/>
      <c r="C512" s="179"/>
      <c r="D512" s="189"/>
      <c r="E512" s="180"/>
      <c r="F512" s="180"/>
      <c r="G512" s="180"/>
      <c r="H512" s="180"/>
      <c r="I512" s="190"/>
      <c r="J512" s="180"/>
      <c r="K512" s="180"/>
      <c r="L512" s="180"/>
      <c r="M512" s="185"/>
      <c r="N512" s="185"/>
      <c r="O512" s="185"/>
      <c r="P512" s="180"/>
      <c r="Q512" s="180"/>
      <c r="R512" s="180"/>
      <c r="S512" s="180"/>
      <c r="T512" s="185"/>
      <c r="U512" s="185"/>
      <c r="V512" s="185"/>
      <c r="W512" s="180"/>
      <c r="X512" s="179"/>
      <c r="Y512" s="179"/>
    </row>
    <row r="513" ht="70.5" customHeight="1">
      <c r="A513" s="179"/>
      <c r="B513" s="179"/>
      <c r="C513" s="179"/>
      <c r="D513" s="189"/>
      <c r="E513" s="180"/>
      <c r="F513" s="180"/>
      <c r="G513" s="180"/>
      <c r="H513" s="180"/>
      <c r="I513" s="190"/>
      <c r="J513" s="180"/>
      <c r="K513" s="180"/>
      <c r="L513" s="180"/>
      <c r="M513" s="185"/>
      <c r="N513" s="185"/>
      <c r="O513" s="185"/>
      <c r="P513" s="180"/>
      <c r="Q513" s="180"/>
      <c r="R513" s="180"/>
      <c r="S513" s="180"/>
      <c r="T513" s="185"/>
      <c r="U513" s="185"/>
      <c r="V513" s="185"/>
      <c r="W513" s="180"/>
      <c r="X513" s="179"/>
      <c r="Y513" s="179"/>
    </row>
    <row r="514" ht="70.5" customHeight="1">
      <c r="A514" s="179"/>
      <c r="B514" s="179"/>
      <c r="C514" s="179"/>
      <c r="D514" s="189"/>
      <c r="E514" s="180"/>
      <c r="F514" s="180"/>
      <c r="G514" s="180"/>
      <c r="H514" s="180"/>
      <c r="I514" s="190"/>
      <c r="J514" s="180"/>
      <c r="K514" s="180"/>
      <c r="L514" s="180"/>
      <c r="M514" s="185"/>
      <c r="N514" s="185"/>
      <c r="O514" s="185"/>
      <c r="P514" s="180"/>
      <c r="Q514" s="180"/>
      <c r="R514" s="180"/>
      <c r="S514" s="180"/>
      <c r="T514" s="185"/>
      <c r="U514" s="185"/>
      <c r="V514" s="185"/>
      <c r="W514" s="180"/>
      <c r="X514" s="179"/>
      <c r="Y514" s="179"/>
    </row>
    <row r="515" ht="70.5" customHeight="1">
      <c r="A515" s="179"/>
      <c r="B515" s="179"/>
      <c r="C515" s="179"/>
      <c r="D515" s="189"/>
      <c r="E515" s="180"/>
      <c r="F515" s="180"/>
      <c r="G515" s="180"/>
      <c r="H515" s="180"/>
      <c r="I515" s="190"/>
      <c r="J515" s="180"/>
      <c r="K515" s="180"/>
      <c r="L515" s="180"/>
      <c r="M515" s="185"/>
      <c r="N515" s="185"/>
      <c r="O515" s="185"/>
      <c r="P515" s="180"/>
      <c r="Q515" s="180"/>
      <c r="R515" s="180"/>
      <c r="S515" s="180"/>
      <c r="T515" s="185"/>
      <c r="U515" s="185"/>
      <c r="V515" s="185"/>
      <c r="W515" s="180"/>
      <c r="X515" s="179"/>
      <c r="Y515" s="179"/>
    </row>
    <row r="516" ht="70.5" customHeight="1">
      <c r="A516" s="179"/>
      <c r="B516" s="179"/>
      <c r="C516" s="179"/>
      <c r="D516" s="189"/>
      <c r="E516" s="180"/>
      <c r="F516" s="180"/>
      <c r="G516" s="180"/>
      <c r="H516" s="180"/>
      <c r="I516" s="190"/>
      <c r="J516" s="180"/>
      <c r="K516" s="180"/>
      <c r="L516" s="180"/>
      <c r="M516" s="185"/>
      <c r="N516" s="185"/>
      <c r="O516" s="185"/>
      <c r="P516" s="180"/>
      <c r="Q516" s="180"/>
      <c r="R516" s="180"/>
      <c r="S516" s="180"/>
      <c r="T516" s="185"/>
      <c r="U516" s="185"/>
      <c r="V516" s="185"/>
      <c r="W516" s="180"/>
      <c r="X516" s="179"/>
      <c r="Y516" s="179"/>
    </row>
    <row r="517" ht="70.5" customHeight="1">
      <c r="A517" s="179"/>
      <c r="B517" s="179"/>
      <c r="C517" s="179"/>
      <c r="D517" s="189"/>
      <c r="E517" s="180"/>
      <c r="F517" s="180"/>
      <c r="G517" s="180"/>
      <c r="H517" s="180"/>
      <c r="I517" s="190"/>
      <c r="J517" s="180"/>
      <c r="K517" s="180"/>
      <c r="L517" s="180"/>
      <c r="M517" s="185"/>
      <c r="N517" s="185"/>
      <c r="O517" s="185"/>
      <c r="P517" s="180"/>
      <c r="Q517" s="180"/>
      <c r="R517" s="180"/>
      <c r="S517" s="180"/>
      <c r="T517" s="185"/>
      <c r="U517" s="185"/>
      <c r="V517" s="185"/>
      <c r="W517" s="180"/>
      <c r="X517" s="179"/>
      <c r="Y517" s="179"/>
    </row>
    <row r="518" ht="70.5" customHeight="1">
      <c r="A518" s="179"/>
      <c r="B518" s="179"/>
      <c r="C518" s="179"/>
      <c r="D518" s="189"/>
      <c r="E518" s="180"/>
      <c r="F518" s="180"/>
      <c r="G518" s="180"/>
      <c r="H518" s="180"/>
      <c r="I518" s="190"/>
      <c r="J518" s="180"/>
      <c r="K518" s="180"/>
      <c r="L518" s="180"/>
      <c r="M518" s="185"/>
      <c r="N518" s="185"/>
      <c r="O518" s="185"/>
      <c r="P518" s="180"/>
      <c r="Q518" s="180"/>
      <c r="R518" s="180"/>
      <c r="S518" s="180"/>
      <c r="T518" s="185"/>
      <c r="U518" s="185"/>
      <c r="V518" s="185"/>
      <c r="W518" s="180"/>
      <c r="X518" s="179"/>
      <c r="Y518" s="179"/>
    </row>
    <row r="519" ht="70.5" customHeight="1">
      <c r="A519" s="179"/>
      <c r="B519" s="179"/>
      <c r="C519" s="179"/>
      <c r="D519" s="189"/>
      <c r="E519" s="180"/>
      <c r="F519" s="180"/>
      <c r="G519" s="180"/>
      <c r="H519" s="180"/>
      <c r="I519" s="190"/>
      <c r="J519" s="180"/>
      <c r="K519" s="180"/>
      <c r="L519" s="180"/>
      <c r="M519" s="185"/>
      <c r="N519" s="185"/>
      <c r="O519" s="185"/>
      <c r="P519" s="180"/>
      <c r="Q519" s="180"/>
      <c r="R519" s="180"/>
      <c r="S519" s="180"/>
      <c r="T519" s="185"/>
      <c r="U519" s="185"/>
      <c r="V519" s="185"/>
      <c r="W519" s="180"/>
      <c r="X519" s="179"/>
      <c r="Y519" s="179"/>
    </row>
    <row r="520" ht="70.5" customHeight="1">
      <c r="A520" s="179"/>
      <c r="B520" s="179"/>
      <c r="C520" s="179"/>
      <c r="D520" s="189"/>
      <c r="E520" s="180"/>
      <c r="F520" s="180"/>
      <c r="G520" s="180"/>
      <c r="H520" s="180"/>
      <c r="I520" s="190"/>
      <c r="J520" s="180"/>
      <c r="K520" s="180"/>
      <c r="L520" s="180"/>
      <c r="M520" s="185"/>
      <c r="N520" s="185"/>
      <c r="O520" s="185"/>
      <c r="P520" s="180"/>
      <c r="Q520" s="180"/>
      <c r="R520" s="180"/>
      <c r="S520" s="180"/>
      <c r="T520" s="185"/>
      <c r="U520" s="185"/>
      <c r="V520" s="185"/>
      <c r="W520" s="180"/>
      <c r="X520" s="179"/>
      <c r="Y520" s="179"/>
    </row>
    <row r="521" ht="70.5" customHeight="1">
      <c r="A521" s="179"/>
      <c r="B521" s="179"/>
      <c r="C521" s="179"/>
      <c r="D521" s="189"/>
      <c r="E521" s="180"/>
      <c r="F521" s="180"/>
      <c r="G521" s="180"/>
      <c r="H521" s="180"/>
      <c r="I521" s="190"/>
      <c r="J521" s="180"/>
      <c r="K521" s="180"/>
      <c r="L521" s="180"/>
      <c r="M521" s="185"/>
      <c r="N521" s="185"/>
      <c r="O521" s="185"/>
      <c r="P521" s="180"/>
      <c r="Q521" s="180"/>
      <c r="R521" s="180"/>
      <c r="S521" s="180"/>
      <c r="T521" s="185"/>
      <c r="U521" s="185"/>
      <c r="V521" s="185"/>
      <c r="W521" s="180"/>
      <c r="X521" s="179"/>
      <c r="Y521" s="179"/>
    </row>
    <row r="522" ht="70.5" customHeight="1">
      <c r="A522" s="179"/>
      <c r="B522" s="179"/>
      <c r="C522" s="179"/>
      <c r="D522" s="189"/>
      <c r="E522" s="180"/>
      <c r="F522" s="180"/>
      <c r="G522" s="180"/>
      <c r="H522" s="180"/>
      <c r="I522" s="190"/>
      <c r="J522" s="180"/>
      <c r="K522" s="180"/>
      <c r="L522" s="180"/>
      <c r="M522" s="185"/>
      <c r="N522" s="185"/>
      <c r="O522" s="185"/>
      <c r="P522" s="180"/>
      <c r="Q522" s="180"/>
      <c r="R522" s="180"/>
      <c r="S522" s="180"/>
      <c r="T522" s="185"/>
      <c r="U522" s="185"/>
      <c r="V522" s="185"/>
      <c r="W522" s="180"/>
      <c r="X522" s="179"/>
      <c r="Y522" s="179"/>
    </row>
    <row r="523" ht="70.5" customHeight="1">
      <c r="A523" s="179"/>
      <c r="B523" s="179"/>
      <c r="C523" s="179"/>
      <c r="D523" s="189"/>
      <c r="E523" s="180"/>
      <c r="F523" s="180"/>
      <c r="G523" s="180"/>
      <c r="H523" s="180"/>
      <c r="I523" s="190"/>
      <c r="J523" s="180"/>
      <c r="K523" s="180"/>
      <c r="L523" s="180"/>
      <c r="M523" s="185"/>
      <c r="N523" s="185"/>
      <c r="O523" s="185"/>
      <c r="P523" s="180"/>
      <c r="Q523" s="180"/>
      <c r="R523" s="180"/>
      <c r="S523" s="180"/>
      <c r="T523" s="185"/>
      <c r="U523" s="185"/>
      <c r="V523" s="185"/>
      <c r="W523" s="180"/>
      <c r="X523" s="179"/>
      <c r="Y523" s="179"/>
    </row>
    <row r="524" ht="70.5" customHeight="1">
      <c r="A524" s="179"/>
      <c r="B524" s="179"/>
      <c r="C524" s="179"/>
      <c r="D524" s="189"/>
      <c r="E524" s="180"/>
      <c r="F524" s="180"/>
      <c r="G524" s="180"/>
      <c r="H524" s="180"/>
      <c r="I524" s="190"/>
      <c r="J524" s="180"/>
      <c r="K524" s="180"/>
      <c r="L524" s="180"/>
      <c r="M524" s="185"/>
      <c r="N524" s="185"/>
      <c r="O524" s="185"/>
      <c r="P524" s="180"/>
      <c r="Q524" s="180"/>
      <c r="R524" s="180"/>
      <c r="S524" s="180"/>
      <c r="T524" s="185"/>
      <c r="U524" s="185"/>
      <c r="V524" s="185"/>
      <c r="W524" s="180"/>
      <c r="X524" s="179"/>
      <c r="Y524" s="179"/>
    </row>
    <row r="525" ht="70.5" customHeight="1">
      <c r="A525" s="179"/>
      <c r="B525" s="179"/>
      <c r="C525" s="179"/>
      <c r="D525" s="189"/>
      <c r="E525" s="180"/>
      <c r="F525" s="180"/>
      <c r="G525" s="180"/>
      <c r="H525" s="180"/>
      <c r="I525" s="190"/>
      <c r="J525" s="180"/>
      <c r="K525" s="180"/>
      <c r="L525" s="180"/>
      <c r="M525" s="185"/>
      <c r="N525" s="185"/>
      <c r="O525" s="185"/>
      <c r="P525" s="180"/>
      <c r="Q525" s="180"/>
      <c r="R525" s="180"/>
      <c r="S525" s="180"/>
      <c r="T525" s="185"/>
      <c r="U525" s="185"/>
      <c r="V525" s="185"/>
      <c r="W525" s="180"/>
      <c r="X525" s="179"/>
      <c r="Y525" s="179"/>
    </row>
    <row r="526" ht="70.5" customHeight="1">
      <c r="A526" s="179"/>
      <c r="B526" s="179"/>
      <c r="C526" s="179"/>
      <c r="D526" s="189"/>
      <c r="E526" s="180"/>
      <c r="F526" s="180"/>
      <c r="G526" s="180"/>
      <c r="H526" s="180"/>
      <c r="I526" s="190"/>
      <c r="J526" s="180"/>
      <c r="K526" s="180"/>
      <c r="L526" s="180"/>
      <c r="M526" s="185"/>
      <c r="N526" s="185"/>
      <c r="O526" s="185"/>
      <c r="P526" s="180"/>
      <c r="Q526" s="180"/>
      <c r="R526" s="180"/>
      <c r="S526" s="180"/>
      <c r="T526" s="185"/>
      <c r="U526" s="185"/>
      <c r="V526" s="185"/>
      <c r="W526" s="180"/>
      <c r="X526" s="179"/>
      <c r="Y526" s="179"/>
    </row>
    <row r="527" ht="70.5" customHeight="1">
      <c r="A527" s="179"/>
      <c r="B527" s="179"/>
      <c r="C527" s="179"/>
      <c r="D527" s="189"/>
      <c r="E527" s="180"/>
      <c r="F527" s="180"/>
      <c r="G527" s="180"/>
      <c r="H527" s="180"/>
      <c r="I527" s="190"/>
      <c r="J527" s="180"/>
      <c r="K527" s="180"/>
      <c r="L527" s="180"/>
      <c r="M527" s="185"/>
      <c r="N527" s="185"/>
      <c r="O527" s="185"/>
      <c r="P527" s="180"/>
      <c r="Q527" s="180"/>
      <c r="R527" s="180"/>
      <c r="S527" s="180"/>
      <c r="T527" s="185"/>
      <c r="U527" s="185"/>
      <c r="V527" s="185"/>
      <c r="W527" s="180"/>
      <c r="X527" s="179"/>
      <c r="Y527" s="179"/>
    </row>
    <row r="528" ht="70.5" customHeight="1">
      <c r="A528" s="179"/>
      <c r="B528" s="179"/>
      <c r="C528" s="179"/>
      <c r="D528" s="189"/>
      <c r="E528" s="180"/>
      <c r="F528" s="180"/>
      <c r="G528" s="180"/>
      <c r="H528" s="180"/>
      <c r="I528" s="190"/>
      <c r="J528" s="180"/>
      <c r="K528" s="180"/>
      <c r="L528" s="180"/>
      <c r="M528" s="185"/>
      <c r="N528" s="185"/>
      <c r="O528" s="185"/>
      <c r="P528" s="180"/>
      <c r="Q528" s="180"/>
      <c r="R528" s="180"/>
      <c r="S528" s="180"/>
      <c r="T528" s="185"/>
      <c r="U528" s="185"/>
      <c r="V528" s="185"/>
      <c r="W528" s="180"/>
      <c r="X528" s="179"/>
      <c r="Y528" s="179"/>
    </row>
    <row r="529" ht="70.5" customHeight="1">
      <c r="A529" s="179"/>
      <c r="B529" s="179"/>
      <c r="C529" s="179"/>
      <c r="D529" s="189"/>
      <c r="E529" s="180"/>
      <c r="F529" s="180"/>
      <c r="G529" s="180"/>
      <c r="H529" s="180"/>
      <c r="I529" s="190"/>
      <c r="J529" s="180"/>
      <c r="K529" s="180"/>
      <c r="L529" s="180"/>
      <c r="M529" s="185"/>
      <c r="N529" s="185"/>
      <c r="O529" s="185"/>
      <c r="P529" s="180"/>
      <c r="Q529" s="180"/>
      <c r="R529" s="180"/>
      <c r="S529" s="180"/>
      <c r="T529" s="185"/>
      <c r="U529" s="185"/>
      <c r="V529" s="185"/>
      <c r="W529" s="180"/>
      <c r="X529" s="179"/>
      <c r="Y529" s="179"/>
    </row>
    <row r="530" ht="70.5" customHeight="1">
      <c r="A530" s="179"/>
      <c r="B530" s="179"/>
      <c r="C530" s="179"/>
      <c r="D530" s="189"/>
      <c r="E530" s="180"/>
      <c r="F530" s="180"/>
      <c r="G530" s="180"/>
      <c r="H530" s="180"/>
      <c r="I530" s="190"/>
      <c r="J530" s="180"/>
      <c r="K530" s="180"/>
      <c r="L530" s="180"/>
      <c r="M530" s="185"/>
      <c r="N530" s="185"/>
      <c r="O530" s="185"/>
      <c r="P530" s="180"/>
      <c r="Q530" s="180"/>
      <c r="R530" s="180"/>
      <c r="S530" s="180"/>
      <c r="T530" s="185"/>
      <c r="U530" s="185"/>
      <c r="V530" s="185"/>
      <c r="W530" s="180"/>
      <c r="X530" s="179"/>
      <c r="Y530" s="179"/>
    </row>
    <row r="531" ht="70.5" customHeight="1">
      <c r="A531" s="179"/>
      <c r="B531" s="179"/>
      <c r="C531" s="179"/>
      <c r="D531" s="189"/>
      <c r="E531" s="180"/>
      <c r="F531" s="180"/>
      <c r="G531" s="180"/>
      <c r="H531" s="180"/>
      <c r="I531" s="190"/>
      <c r="J531" s="180"/>
      <c r="K531" s="180"/>
      <c r="L531" s="180"/>
      <c r="M531" s="185"/>
      <c r="N531" s="185"/>
      <c r="O531" s="185"/>
      <c r="P531" s="180"/>
      <c r="Q531" s="180"/>
      <c r="R531" s="180"/>
      <c r="S531" s="180"/>
      <c r="T531" s="185"/>
      <c r="U531" s="185"/>
      <c r="V531" s="185"/>
      <c r="W531" s="180"/>
      <c r="X531" s="179"/>
      <c r="Y531" s="179"/>
    </row>
    <row r="532" ht="70.5" customHeight="1">
      <c r="A532" s="179"/>
      <c r="B532" s="179"/>
      <c r="C532" s="179"/>
      <c r="D532" s="189"/>
      <c r="E532" s="180"/>
      <c r="F532" s="180"/>
      <c r="G532" s="180"/>
      <c r="H532" s="180"/>
      <c r="I532" s="190"/>
      <c r="J532" s="180"/>
      <c r="K532" s="180"/>
      <c r="L532" s="180"/>
      <c r="M532" s="185"/>
      <c r="N532" s="185"/>
      <c r="O532" s="185"/>
      <c r="P532" s="180"/>
      <c r="Q532" s="180"/>
      <c r="R532" s="180"/>
      <c r="S532" s="180"/>
      <c r="T532" s="185"/>
      <c r="U532" s="185"/>
      <c r="V532" s="185"/>
      <c r="W532" s="180"/>
      <c r="X532" s="179"/>
      <c r="Y532" s="179"/>
    </row>
    <row r="533" ht="70.5" customHeight="1">
      <c r="A533" s="179"/>
      <c r="B533" s="179"/>
      <c r="C533" s="179"/>
      <c r="D533" s="189"/>
      <c r="E533" s="180"/>
      <c r="F533" s="180"/>
      <c r="G533" s="180"/>
      <c r="H533" s="180"/>
      <c r="I533" s="190"/>
      <c r="J533" s="180"/>
      <c r="K533" s="180"/>
      <c r="L533" s="180"/>
      <c r="M533" s="185"/>
      <c r="N533" s="185"/>
      <c r="O533" s="185"/>
      <c r="P533" s="180"/>
      <c r="Q533" s="180"/>
      <c r="R533" s="180"/>
      <c r="S533" s="180"/>
      <c r="T533" s="185"/>
      <c r="U533" s="185"/>
      <c r="V533" s="185"/>
      <c r="W533" s="180"/>
      <c r="X533" s="179"/>
      <c r="Y533" s="179"/>
    </row>
    <row r="534" ht="70.5" customHeight="1">
      <c r="A534" s="179"/>
      <c r="B534" s="179"/>
      <c r="C534" s="179"/>
      <c r="D534" s="189"/>
      <c r="E534" s="180"/>
      <c r="F534" s="180"/>
      <c r="G534" s="180"/>
      <c r="H534" s="180"/>
      <c r="I534" s="190"/>
      <c r="J534" s="180"/>
      <c r="K534" s="180"/>
      <c r="L534" s="180"/>
      <c r="M534" s="185"/>
      <c r="N534" s="185"/>
      <c r="O534" s="185"/>
      <c r="P534" s="180"/>
      <c r="Q534" s="180"/>
      <c r="R534" s="180"/>
      <c r="S534" s="180"/>
      <c r="T534" s="185"/>
      <c r="U534" s="185"/>
      <c r="V534" s="185"/>
      <c r="W534" s="180"/>
      <c r="X534" s="179"/>
      <c r="Y534" s="179"/>
    </row>
    <row r="535" ht="70.5" customHeight="1">
      <c r="A535" s="179"/>
      <c r="B535" s="179"/>
      <c r="C535" s="179"/>
      <c r="D535" s="189"/>
      <c r="E535" s="180"/>
      <c r="F535" s="180"/>
      <c r="G535" s="180"/>
      <c r="H535" s="180"/>
      <c r="I535" s="190"/>
      <c r="J535" s="180"/>
      <c r="K535" s="180"/>
      <c r="L535" s="180"/>
      <c r="M535" s="185"/>
      <c r="N535" s="185"/>
      <c r="O535" s="185"/>
      <c r="P535" s="180"/>
      <c r="Q535" s="180"/>
      <c r="R535" s="180"/>
      <c r="S535" s="180"/>
      <c r="T535" s="185"/>
      <c r="U535" s="185"/>
      <c r="V535" s="185"/>
      <c r="W535" s="180"/>
      <c r="X535" s="179"/>
      <c r="Y535" s="179"/>
    </row>
    <row r="536" ht="70.5" customHeight="1">
      <c r="A536" s="179"/>
      <c r="B536" s="179"/>
      <c r="C536" s="179"/>
      <c r="D536" s="189"/>
      <c r="E536" s="180"/>
      <c r="F536" s="180"/>
      <c r="G536" s="180"/>
      <c r="H536" s="180"/>
      <c r="I536" s="190"/>
      <c r="J536" s="180"/>
      <c r="K536" s="180"/>
      <c r="L536" s="180"/>
      <c r="M536" s="185"/>
      <c r="N536" s="185"/>
      <c r="O536" s="185"/>
      <c r="P536" s="180"/>
      <c r="Q536" s="180"/>
      <c r="R536" s="180"/>
      <c r="S536" s="180"/>
      <c r="T536" s="185"/>
      <c r="U536" s="185"/>
      <c r="V536" s="185"/>
      <c r="W536" s="180"/>
      <c r="X536" s="179"/>
      <c r="Y536" s="179"/>
    </row>
    <row r="537" ht="70.5" customHeight="1">
      <c r="A537" s="179"/>
      <c r="B537" s="179"/>
      <c r="C537" s="179"/>
      <c r="D537" s="189"/>
      <c r="E537" s="180"/>
      <c r="F537" s="180"/>
      <c r="G537" s="180"/>
      <c r="H537" s="180"/>
      <c r="I537" s="190"/>
      <c r="J537" s="180"/>
      <c r="K537" s="180"/>
      <c r="L537" s="180"/>
      <c r="M537" s="185"/>
      <c r="N537" s="185"/>
      <c r="O537" s="185"/>
      <c r="P537" s="180"/>
      <c r="Q537" s="180"/>
      <c r="R537" s="180"/>
      <c r="S537" s="180"/>
      <c r="T537" s="185"/>
      <c r="U537" s="185"/>
      <c r="V537" s="185"/>
      <c r="W537" s="180"/>
      <c r="X537" s="179"/>
      <c r="Y537" s="179"/>
    </row>
    <row r="538" ht="70.5" customHeight="1">
      <c r="A538" s="179"/>
      <c r="B538" s="179"/>
      <c r="C538" s="179"/>
      <c r="D538" s="189"/>
      <c r="E538" s="180"/>
      <c r="F538" s="180"/>
      <c r="G538" s="180"/>
      <c r="H538" s="180"/>
      <c r="I538" s="190"/>
      <c r="J538" s="180"/>
      <c r="K538" s="180"/>
      <c r="L538" s="180"/>
      <c r="M538" s="185"/>
      <c r="N538" s="185"/>
      <c r="O538" s="185"/>
      <c r="P538" s="180"/>
      <c r="Q538" s="180"/>
      <c r="R538" s="180"/>
      <c r="S538" s="180"/>
      <c r="T538" s="185"/>
      <c r="U538" s="185"/>
      <c r="V538" s="185"/>
      <c r="W538" s="180"/>
      <c r="X538" s="179"/>
      <c r="Y538" s="179"/>
    </row>
    <row r="539" ht="70.5" customHeight="1">
      <c r="A539" s="179"/>
      <c r="B539" s="179"/>
      <c r="C539" s="179"/>
      <c r="D539" s="189"/>
      <c r="E539" s="180"/>
      <c r="F539" s="180"/>
      <c r="G539" s="180"/>
      <c r="H539" s="180"/>
      <c r="I539" s="190"/>
      <c r="J539" s="180"/>
      <c r="K539" s="180"/>
      <c r="L539" s="180"/>
      <c r="M539" s="185"/>
      <c r="N539" s="185"/>
      <c r="O539" s="185"/>
      <c r="P539" s="180"/>
      <c r="Q539" s="180"/>
      <c r="R539" s="180"/>
      <c r="S539" s="180"/>
      <c r="T539" s="185"/>
      <c r="U539" s="185"/>
      <c r="V539" s="185"/>
      <c r="W539" s="180"/>
      <c r="X539" s="179"/>
      <c r="Y539" s="179"/>
    </row>
    <row r="540" ht="70.5" customHeight="1">
      <c r="A540" s="179"/>
      <c r="B540" s="179"/>
      <c r="C540" s="179"/>
      <c r="D540" s="189"/>
      <c r="E540" s="180"/>
      <c r="F540" s="180"/>
      <c r="G540" s="180"/>
      <c r="H540" s="180"/>
      <c r="I540" s="190"/>
      <c r="J540" s="180"/>
      <c r="K540" s="180"/>
      <c r="L540" s="180"/>
      <c r="M540" s="185"/>
      <c r="N540" s="185"/>
      <c r="O540" s="185"/>
      <c r="P540" s="180"/>
      <c r="Q540" s="180"/>
      <c r="R540" s="180"/>
      <c r="S540" s="180"/>
      <c r="T540" s="185"/>
      <c r="U540" s="185"/>
      <c r="V540" s="185"/>
      <c r="W540" s="180"/>
      <c r="X540" s="179"/>
      <c r="Y540" s="179"/>
    </row>
    <row r="541" ht="70.5" customHeight="1">
      <c r="A541" s="179"/>
      <c r="B541" s="179"/>
      <c r="C541" s="179"/>
      <c r="D541" s="189"/>
      <c r="E541" s="180"/>
      <c r="F541" s="180"/>
      <c r="G541" s="180"/>
      <c r="H541" s="180"/>
      <c r="I541" s="190"/>
      <c r="J541" s="180"/>
      <c r="K541" s="180"/>
      <c r="L541" s="180"/>
      <c r="M541" s="185"/>
      <c r="N541" s="185"/>
      <c r="O541" s="185"/>
      <c r="P541" s="180"/>
      <c r="Q541" s="180"/>
      <c r="R541" s="180"/>
      <c r="S541" s="180"/>
      <c r="T541" s="185"/>
      <c r="U541" s="185"/>
      <c r="V541" s="185"/>
      <c r="W541" s="180"/>
      <c r="X541" s="179"/>
      <c r="Y541" s="179"/>
    </row>
    <row r="542" ht="70.5" customHeight="1">
      <c r="A542" s="179"/>
      <c r="B542" s="179"/>
      <c r="C542" s="179"/>
      <c r="D542" s="189"/>
      <c r="E542" s="180"/>
      <c r="F542" s="180"/>
      <c r="G542" s="180"/>
      <c r="H542" s="180"/>
      <c r="I542" s="190"/>
      <c r="J542" s="180"/>
      <c r="K542" s="180"/>
      <c r="L542" s="180"/>
      <c r="M542" s="185"/>
      <c r="N542" s="185"/>
      <c r="O542" s="185"/>
      <c r="P542" s="180"/>
      <c r="Q542" s="180"/>
      <c r="R542" s="180"/>
      <c r="S542" s="180"/>
      <c r="T542" s="185"/>
      <c r="U542" s="185"/>
      <c r="V542" s="185"/>
      <c r="W542" s="180"/>
      <c r="X542" s="179"/>
      <c r="Y542" s="179"/>
    </row>
    <row r="543" ht="70.5" customHeight="1">
      <c r="A543" s="179"/>
      <c r="B543" s="179"/>
      <c r="C543" s="179"/>
      <c r="D543" s="189"/>
      <c r="E543" s="180"/>
      <c r="F543" s="180"/>
      <c r="G543" s="180"/>
      <c r="H543" s="180"/>
      <c r="I543" s="190"/>
      <c r="J543" s="180"/>
      <c r="K543" s="180"/>
      <c r="L543" s="180"/>
      <c r="M543" s="185"/>
      <c r="N543" s="185"/>
      <c r="O543" s="185"/>
      <c r="P543" s="180"/>
      <c r="Q543" s="180"/>
      <c r="R543" s="180"/>
      <c r="S543" s="180"/>
      <c r="T543" s="185"/>
      <c r="U543" s="185"/>
      <c r="V543" s="185"/>
      <c r="W543" s="180"/>
      <c r="X543" s="179"/>
      <c r="Y543" s="179"/>
    </row>
    <row r="544" ht="70.5" customHeight="1">
      <c r="A544" s="179"/>
      <c r="B544" s="179"/>
      <c r="C544" s="179"/>
      <c r="D544" s="189"/>
      <c r="E544" s="180"/>
      <c r="F544" s="180"/>
      <c r="G544" s="180"/>
      <c r="H544" s="180"/>
      <c r="I544" s="190"/>
      <c r="J544" s="180"/>
      <c r="K544" s="180"/>
      <c r="L544" s="180"/>
      <c r="M544" s="185"/>
      <c r="N544" s="185"/>
      <c r="O544" s="185"/>
      <c r="P544" s="180"/>
      <c r="Q544" s="180"/>
      <c r="R544" s="180"/>
      <c r="S544" s="180"/>
      <c r="T544" s="185"/>
      <c r="U544" s="185"/>
      <c r="V544" s="185"/>
      <c r="W544" s="180"/>
      <c r="X544" s="179"/>
      <c r="Y544" s="179"/>
    </row>
    <row r="545" ht="70.5" customHeight="1">
      <c r="A545" s="179"/>
      <c r="B545" s="179"/>
      <c r="C545" s="179"/>
      <c r="D545" s="189"/>
      <c r="E545" s="180"/>
      <c r="F545" s="180"/>
      <c r="G545" s="180"/>
      <c r="H545" s="180"/>
      <c r="I545" s="190"/>
      <c r="J545" s="180"/>
      <c r="K545" s="180"/>
      <c r="L545" s="180"/>
      <c r="M545" s="185"/>
      <c r="N545" s="185"/>
      <c r="O545" s="185"/>
      <c r="P545" s="180"/>
      <c r="Q545" s="180"/>
      <c r="R545" s="180"/>
      <c r="S545" s="180"/>
      <c r="T545" s="185"/>
      <c r="U545" s="185"/>
      <c r="V545" s="185"/>
      <c r="W545" s="180"/>
      <c r="X545" s="179"/>
      <c r="Y545" s="179"/>
    </row>
    <row r="546" ht="70.5" customHeight="1">
      <c r="A546" s="179"/>
      <c r="B546" s="179"/>
      <c r="C546" s="179"/>
      <c r="D546" s="189"/>
      <c r="E546" s="180"/>
      <c r="F546" s="180"/>
      <c r="G546" s="180"/>
      <c r="H546" s="180"/>
      <c r="I546" s="190"/>
      <c r="J546" s="180"/>
      <c r="K546" s="180"/>
      <c r="L546" s="180"/>
      <c r="M546" s="185"/>
      <c r="N546" s="185"/>
      <c r="O546" s="185"/>
      <c r="P546" s="180"/>
      <c r="Q546" s="180"/>
      <c r="R546" s="180"/>
      <c r="S546" s="180"/>
      <c r="T546" s="185"/>
      <c r="U546" s="185"/>
      <c r="V546" s="185"/>
      <c r="W546" s="180"/>
      <c r="X546" s="179"/>
      <c r="Y546" s="179"/>
    </row>
    <row r="547" ht="70.5" customHeight="1">
      <c r="A547" s="179"/>
      <c r="B547" s="179"/>
      <c r="C547" s="179"/>
      <c r="D547" s="189"/>
      <c r="E547" s="180"/>
      <c r="F547" s="180"/>
      <c r="G547" s="180"/>
      <c r="H547" s="180"/>
      <c r="I547" s="190"/>
      <c r="J547" s="180"/>
      <c r="K547" s="180"/>
      <c r="L547" s="180"/>
      <c r="M547" s="185"/>
      <c r="N547" s="185"/>
      <c r="O547" s="185"/>
      <c r="P547" s="180"/>
      <c r="Q547" s="180"/>
      <c r="R547" s="180"/>
      <c r="S547" s="180"/>
      <c r="T547" s="185"/>
      <c r="U547" s="185"/>
      <c r="V547" s="185"/>
      <c r="W547" s="180"/>
      <c r="X547" s="179"/>
      <c r="Y547" s="179"/>
    </row>
    <row r="548" ht="70.5" customHeight="1">
      <c r="A548" s="179"/>
      <c r="B548" s="179"/>
      <c r="C548" s="179"/>
      <c r="D548" s="189"/>
      <c r="E548" s="180"/>
      <c r="F548" s="180"/>
      <c r="G548" s="180"/>
      <c r="H548" s="180"/>
      <c r="I548" s="190"/>
      <c r="J548" s="180"/>
      <c r="K548" s="180"/>
      <c r="L548" s="180"/>
      <c r="M548" s="185"/>
      <c r="N548" s="185"/>
      <c r="O548" s="185"/>
      <c r="P548" s="180"/>
      <c r="Q548" s="180"/>
      <c r="R548" s="180"/>
      <c r="S548" s="180"/>
      <c r="T548" s="185"/>
      <c r="U548" s="185"/>
      <c r="V548" s="185"/>
      <c r="W548" s="180"/>
      <c r="X548" s="179"/>
      <c r="Y548" s="179"/>
    </row>
    <row r="549" ht="70.5" customHeight="1">
      <c r="A549" s="179"/>
      <c r="B549" s="179"/>
      <c r="C549" s="179"/>
      <c r="D549" s="189"/>
      <c r="E549" s="180"/>
      <c r="F549" s="180"/>
      <c r="G549" s="180"/>
      <c r="H549" s="180"/>
      <c r="I549" s="190"/>
      <c r="J549" s="180"/>
      <c r="K549" s="180"/>
      <c r="L549" s="180"/>
      <c r="M549" s="185"/>
      <c r="N549" s="185"/>
      <c r="O549" s="185"/>
      <c r="P549" s="180"/>
      <c r="Q549" s="180"/>
      <c r="R549" s="180"/>
      <c r="S549" s="180"/>
      <c r="T549" s="185"/>
      <c r="U549" s="185"/>
      <c r="V549" s="185"/>
      <c r="W549" s="180"/>
      <c r="X549" s="179"/>
      <c r="Y549" s="179"/>
    </row>
    <row r="550" ht="70.5" customHeight="1">
      <c r="A550" s="179"/>
      <c r="B550" s="179"/>
      <c r="C550" s="179"/>
      <c r="D550" s="189"/>
      <c r="E550" s="180"/>
      <c r="F550" s="180"/>
      <c r="G550" s="180"/>
      <c r="H550" s="180"/>
      <c r="I550" s="190"/>
      <c r="J550" s="180"/>
      <c r="K550" s="180"/>
      <c r="L550" s="180"/>
      <c r="M550" s="185"/>
      <c r="N550" s="185"/>
      <c r="O550" s="185"/>
      <c r="P550" s="180"/>
      <c r="Q550" s="180"/>
      <c r="R550" s="180"/>
      <c r="S550" s="180"/>
      <c r="T550" s="185"/>
      <c r="U550" s="185"/>
      <c r="V550" s="185"/>
      <c r="W550" s="180"/>
      <c r="X550" s="179"/>
      <c r="Y550" s="179"/>
    </row>
    <row r="551" ht="70.5" customHeight="1">
      <c r="A551" s="179"/>
      <c r="B551" s="179"/>
      <c r="C551" s="179"/>
      <c r="D551" s="189"/>
      <c r="E551" s="180"/>
      <c r="F551" s="180"/>
      <c r="G551" s="180"/>
      <c r="H551" s="180"/>
      <c r="I551" s="190"/>
      <c r="J551" s="180"/>
      <c r="K551" s="180"/>
      <c r="L551" s="180"/>
      <c r="M551" s="185"/>
      <c r="N551" s="185"/>
      <c r="O551" s="185"/>
      <c r="P551" s="180"/>
      <c r="Q551" s="180"/>
      <c r="R551" s="180"/>
      <c r="S551" s="180"/>
      <c r="T551" s="185"/>
      <c r="U551" s="185"/>
      <c r="V551" s="185"/>
      <c r="W551" s="180"/>
      <c r="X551" s="179"/>
      <c r="Y551" s="179"/>
    </row>
    <row r="552" ht="70.5" customHeight="1">
      <c r="A552" s="179"/>
      <c r="B552" s="179"/>
      <c r="C552" s="179"/>
      <c r="D552" s="189"/>
      <c r="E552" s="180"/>
      <c r="F552" s="180"/>
      <c r="G552" s="180"/>
      <c r="H552" s="180"/>
      <c r="I552" s="190"/>
      <c r="J552" s="180"/>
      <c r="K552" s="180"/>
      <c r="L552" s="180"/>
      <c r="M552" s="185"/>
      <c r="N552" s="185"/>
      <c r="O552" s="185"/>
      <c r="P552" s="180"/>
      <c r="Q552" s="180"/>
      <c r="R552" s="180"/>
      <c r="S552" s="180"/>
      <c r="T552" s="185"/>
      <c r="U552" s="185"/>
      <c r="V552" s="185"/>
      <c r="W552" s="180"/>
      <c r="X552" s="179"/>
      <c r="Y552" s="179"/>
    </row>
    <row r="553" ht="70.5" customHeight="1">
      <c r="A553" s="179"/>
      <c r="B553" s="179"/>
      <c r="C553" s="179"/>
      <c r="D553" s="189"/>
      <c r="E553" s="180"/>
      <c r="F553" s="180"/>
      <c r="G553" s="180"/>
      <c r="H553" s="180"/>
      <c r="I553" s="190"/>
      <c r="J553" s="180"/>
      <c r="K553" s="180"/>
      <c r="L553" s="180"/>
      <c r="M553" s="185"/>
      <c r="N553" s="185"/>
      <c r="O553" s="185"/>
      <c r="P553" s="180"/>
      <c r="Q553" s="180"/>
      <c r="R553" s="180"/>
      <c r="S553" s="180"/>
      <c r="T553" s="185"/>
      <c r="U553" s="185"/>
      <c r="V553" s="185"/>
      <c r="W553" s="180"/>
      <c r="X553" s="179"/>
      <c r="Y553" s="179"/>
    </row>
    <row r="554" ht="70.5" customHeight="1">
      <c r="A554" s="179"/>
      <c r="B554" s="179"/>
      <c r="C554" s="179"/>
      <c r="D554" s="189"/>
      <c r="E554" s="180"/>
      <c r="F554" s="180"/>
      <c r="G554" s="180"/>
      <c r="H554" s="180"/>
      <c r="I554" s="190"/>
      <c r="J554" s="180"/>
      <c r="K554" s="180"/>
      <c r="L554" s="180"/>
      <c r="M554" s="185"/>
      <c r="N554" s="185"/>
      <c r="O554" s="185"/>
      <c r="P554" s="180"/>
      <c r="Q554" s="180"/>
      <c r="R554" s="180"/>
      <c r="S554" s="180"/>
      <c r="T554" s="185"/>
      <c r="U554" s="185"/>
      <c r="V554" s="185"/>
      <c r="W554" s="180"/>
      <c r="X554" s="179"/>
      <c r="Y554" s="179"/>
    </row>
    <row r="555" ht="70.5" customHeight="1">
      <c r="A555" s="179"/>
      <c r="B555" s="179"/>
      <c r="C555" s="179"/>
      <c r="D555" s="189"/>
      <c r="E555" s="180"/>
      <c r="F555" s="180"/>
      <c r="G555" s="180"/>
      <c r="H555" s="180"/>
      <c r="I555" s="190"/>
      <c r="J555" s="180"/>
      <c r="K555" s="180"/>
      <c r="L555" s="180"/>
      <c r="M555" s="185"/>
      <c r="N555" s="185"/>
      <c r="O555" s="185"/>
      <c r="P555" s="180"/>
      <c r="Q555" s="180"/>
      <c r="R555" s="180"/>
      <c r="S555" s="180"/>
      <c r="T555" s="185"/>
      <c r="U555" s="185"/>
      <c r="V555" s="185"/>
      <c r="W555" s="180"/>
      <c r="X555" s="179"/>
      <c r="Y555" s="179"/>
    </row>
    <row r="556" ht="70.5" customHeight="1">
      <c r="A556" s="179"/>
      <c r="B556" s="179"/>
      <c r="C556" s="179"/>
      <c r="D556" s="189"/>
      <c r="E556" s="180"/>
      <c r="F556" s="180"/>
      <c r="G556" s="180"/>
      <c r="H556" s="180"/>
      <c r="I556" s="190"/>
      <c r="J556" s="180"/>
      <c r="K556" s="180"/>
      <c r="L556" s="180"/>
      <c r="M556" s="185"/>
      <c r="N556" s="185"/>
      <c r="O556" s="185"/>
      <c r="P556" s="180"/>
      <c r="Q556" s="180"/>
      <c r="R556" s="180"/>
      <c r="S556" s="180"/>
      <c r="T556" s="185"/>
      <c r="U556" s="185"/>
      <c r="V556" s="185"/>
      <c r="W556" s="180"/>
      <c r="X556" s="179"/>
      <c r="Y556" s="179"/>
    </row>
    <row r="557" ht="70.5" customHeight="1">
      <c r="A557" s="179"/>
      <c r="B557" s="179"/>
      <c r="C557" s="179"/>
      <c r="D557" s="189"/>
      <c r="E557" s="180"/>
      <c r="F557" s="180"/>
      <c r="G557" s="180"/>
      <c r="H557" s="180"/>
      <c r="I557" s="190"/>
      <c r="J557" s="180"/>
      <c r="K557" s="180"/>
      <c r="L557" s="180"/>
      <c r="M557" s="185"/>
      <c r="N557" s="185"/>
      <c r="O557" s="185"/>
      <c r="P557" s="180"/>
      <c r="Q557" s="180"/>
      <c r="R557" s="180"/>
      <c r="S557" s="180"/>
      <c r="T557" s="185"/>
      <c r="U557" s="185"/>
      <c r="V557" s="185"/>
      <c r="W557" s="180"/>
      <c r="X557" s="179"/>
      <c r="Y557" s="179"/>
    </row>
    <row r="558" ht="70.5" customHeight="1">
      <c r="A558" s="179"/>
      <c r="B558" s="179"/>
      <c r="C558" s="179"/>
      <c r="D558" s="189"/>
      <c r="E558" s="180"/>
      <c r="F558" s="180"/>
      <c r="G558" s="180"/>
      <c r="H558" s="180"/>
      <c r="I558" s="190"/>
      <c r="J558" s="180"/>
      <c r="K558" s="180"/>
      <c r="L558" s="180"/>
      <c r="M558" s="185"/>
      <c r="N558" s="185"/>
      <c r="O558" s="185"/>
      <c r="P558" s="180"/>
      <c r="Q558" s="180"/>
      <c r="R558" s="180"/>
      <c r="S558" s="180"/>
      <c r="T558" s="185"/>
      <c r="U558" s="185"/>
      <c r="V558" s="185"/>
      <c r="W558" s="180"/>
      <c r="X558" s="179"/>
      <c r="Y558" s="179"/>
    </row>
    <row r="559" ht="70.5" customHeight="1">
      <c r="A559" s="179"/>
      <c r="B559" s="179"/>
      <c r="C559" s="179"/>
      <c r="D559" s="189"/>
      <c r="E559" s="180"/>
      <c r="F559" s="180"/>
      <c r="G559" s="180"/>
      <c r="H559" s="180"/>
      <c r="I559" s="190"/>
      <c r="J559" s="180"/>
      <c r="K559" s="180"/>
      <c r="L559" s="180"/>
      <c r="M559" s="185"/>
      <c r="N559" s="185"/>
      <c r="O559" s="185"/>
      <c r="P559" s="180"/>
      <c r="Q559" s="180"/>
      <c r="R559" s="180"/>
      <c r="S559" s="180"/>
      <c r="T559" s="185"/>
      <c r="U559" s="185"/>
      <c r="V559" s="185"/>
      <c r="W559" s="180"/>
      <c r="X559" s="179"/>
      <c r="Y559" s="179"/>
    </row>
    <row r="560" ht="70.5" customHeight="1">
      <c r="A560" s="179"/>
      <c r="B560" s="179"/>
      <c r="C560" s="179"/>
      <c r="D560" s="189"/>
      <c r="E560" s="180"/>
      <c r="F560" s="180"/>
      <c r="G560" s="180"/>
      <c r="H560" s="180"/>
      <c r="I560" s="190"/>
      <c r="J560" s="180"/>
      <c r="K560" s="180"/>
      <c r="L560" s="180"/>
      <c r="M560" s="185"/>
      <c r="N560" s="185"/>
      <c r="O560" s="185"/>
      <c r="P560" s="180"/>
      <c r="Q560" s="180"/>
      <c r="R560" s="180"/>
      <c r="S560" s="180"/>
      <c r="T560" s="185"/>
      <c r="U560" s="185"/>
      <c r="V560" s="185"/>
      <c r="W560" s="180"/>
      <c r="X560" s="179"/>
      <c r="Y560" s="179"/>
    </row>
    <row r="561" ht="70.5" customHeight="1">
      <c r="A561" s="179"/>
      <c r="B561" s="179"/>
      <c r="C561" s="179"/>
      <c r="D561" s="189"/>
      <c r="E561" s="180"/>
      <c r="F561" s="180"/>
      <c r="G561" s="180"/>
      <c r="H561" s="180"/>
      <c r="I561" s="190"/>
      <c r="J561" s="180"/>
      <c r="K561" s="180"/>
      <c r="L561" s="180"/>
      <c r="M561" s="185"/>
      <c r="N561" s="185"/>
      <c r="O561" s="185"/>
      <c r="P561" s="180"/>
      <c r="Q561" s="180"/>
      <c r="R561" s="180"/>
      <c r="S561" s="180"/>
      <c r="T561" s="185"/>
      <c r="U561" s="185"/>
      <c r="V561" s="185"/>
      <c r="W561" s="180"/>
      <c r="X561" s="179"/>
      <c r="Y561" s="179"/>
    </row>
    <row r="562" ht="70.5" customHeight="1">
      <c r="A562" s="179"/>
      <c r="B562" s="179"/>
      <c r="C562" s="179"/>
      <c r="D562" s="189"/>
      <c r="E562" s="180"/>
      <c r="F562" s="180"/>
      <c r="G562" s="180"/>
      <c r="H562" s="180"/>
      <c r="I562" s="190"/>
      <c r="J562" s="180"/>
      <c r="K562" s="180"/>
      <c r="L562" s="180"/>
      <c r="M562" s="185"/>
      <c r="N562" s="185"/>
      <c r="O562" s="185"/>
      <c r="P562" s="180"/>
      <c r="Q562" s="180"/>
      <c r="R562" s="180"/>
      <c r="S562" s="180"/>
      <c r="T562" s="185"/>
      <c r="U562" s="185"/>
      <c r="V562" s="185"/>
      <c r="W562" s="180"/>
      <c r="X562" s="179"/>
      <c r="Y562" s="179"/>
    </row>
    <row r="563" ht="70.5" customHeight="1">
      <c r="A563" s="179"/>
      <c r="B563" s="179"/>
      <c r="C563" s="179"/>
      <c r="D563" s="189"/>
      <c r="E563" s="180"/>
      <c r="F563" s="180"/>
      <c r="G563" s="180"/>
      <c r="H563" s="180"/>
      <c r="I563" s="190"/>
      <c r="J563" s="180"/>
      <c r="K563" s="180"/>
      <c r="L563" s="180"/>
      <c r="M563" s="185"/>
      <c r="N563" s="185"/>
      <c r="O563" s="185"/>
      <c r="P563" s="180"/>
      <c r="Q563" s="180"/>
      <c r="R563" s="180"/>
      <c r="S563" s="180"/>
      <c r="T563" s="185"/>
      <c r="U563" s="185"/>
      <c r="V563" s="185"/>
      <c r="W563" s="180"/>
      <c r="X563" s="179"/>
      <c r="Y563" s="179"/>
    </row>
    <row r="564" ht="70.5" customHeight="1">
      <c r="A564" s="179"/>
      <c r="B564" s="179"/>
      <c r="C564" s="179"/>
      <c r="D564" s="189"/>
      <c r="E564" s="180"/>
      <c r="F564" s="180"/>
      <c r="G564" s="180"/>
      <c r="H564" s="180"/>
      <c r="I564" s="190"/>
      <c r="J564" s="180"/>
      <c r="K564" s="180"/>
      <c r="L564" s="180"/>
      <c r="M564" s="185"/>
      <c r="N564" s="185"/>
      <c r="O564" s="185"/>
      <c r="P564" s="180"/>
      <c r="Q564" s="180"/>
      <c r="R564" s="180"/>
      <c r="S564" s="180"/>
      <c r="T564" s="185"/>
      <c r="U564" s="185"/>
      <c r="V564" s="185"/>
      <c r="W564" s="180"/>
      <c r="X564" s="179"/>
      <c r="Y564" s="179"/>
    </row>
    <row r="565" ht="70.5" customHeight="1">
      <c r="A565" s="179"/>
      <c r="B565" s="179"/>
      <c r="C565" s="179"/>
      <c r="D565" s="189"/>
      <c r="E565" s="180"/>
      <c r="F565" s="180"/>
      <c r="G565" s="180"/>
      <c r="H565" s="180"/>
      <c r="I565" s="190"/>
      <c r="J565" s="180"/>
      <c r="K565" s="180"/>
      <c r="L565" s="180"/>
      <c r="M565" s="185"/>
      <c r="N565" s="185"/>
      <c r="O565" s="185"/>
      <c r="P565" s="180"/>
      <c r="Q565" s="180"/>
      <c r="R565" s="180"/>
      <c r="S565" s="180"/>
      <c r="T565" s="185"/>
      <c r="U565" s="185"/>
      <c r="V565" s="185"/>
      <c r="W565" s="180"/>
      <c r="X565" s="179"/>
      <c r="Y565" s="179"/>
    </row>
    <row r="566" ht="70.5" customHeight="1">
      <c r="A566" s="179"/>
      <c r="B566" s="179"/>
      <c r="C566" s="179"/>
      <c r="D566" s="189"/>
      <c r="E566" s="180"/>
      <c r="F566" s="180"/>
      <c r="G566" s="180"/>
      <c r="H566" s="180"/>
      <c r="I566" s="190"/>
      <c r="J566" s="180"/>
      <c r="K566" s="180"/>
      <c r="L566" s="180"/>
      <c r="M566" s="185"/>
      <c r="N566" s="185"/>
      <c r="O566" s="185"/>
      <c r="P566" s="180"/>
      <c r="Q566" s="180"/>
      <c r="R566" s="180"/>
      <c r="S566" s="180"/>
      <c r="T566" s="185"/>
      <c r="U566" s="185"/>
      <c r="V566" s="185"/>
      <c r="W566" s="180"/>
      <c r="X566" s="179"/>
      <c r="Y566" s="179"/>
    </row>
    <row r="567" ht="70.5" customHeight="1">
      <c r="A567" s="179"/>
      <c r="B567" s="179"/>
      <c r="C567" s="179"/>
      <c r="D567" s="189"/>
      <c r="E567" s="180"/>
      <c r="F567" s="180"/>
      <c r="G567" s="180"/>
      <c r="H567" s="180"/>
      <c r="I567" s="190"/>
      <c r="J567" s="180"/>
      <c r="K567" s="180"/>
      <c r="L567" s="180"/>
      <c r="M567" s="185"/>
      <c r="N567" s="185"/>
      <c r="O567" s="185"/>
      <c r="P567" s="180"/>
      <c r="Q567" s="180"/>
      <c r="R567" s="180"/>
      <c r="S567" s="180"/>
      <c r="T567" s="185"/>
      <c r="U567" s="185"/>
      <c r="V567" s="185"/>
      <c r="W567" s="180"/>
      <c r="X567" s="179"/>
      <c r="Y567" s="179"/>
    </row>
    <row r="568" ht="70.5" customHeight="1">
      <c r="A568" s="179"/>
      <c r="B568" s="179"/>
      <c r="C568" s="179"/>
      <c r="D568" s="189"/>
      <c r="E568" s="180"/>
      <c r="F568" s="180"/>
      <c r="G568" s="180"/>
      <c r="H568" s="180"/>
      <c r="I568" s="190"/>
      <c r="J568" s="180"/>
      <c r="K568" s="180"/>
      <c r="L568" s="180"/>
      <c r="M568" s="185"/>
      <c r="N568" s="185"/>
      <c r="O568" s="185"/>
      <c r="P568" s="180"/>
      <c r="Q568" s="180"/>
      <c r="R568" s="180"/>
      <c r="S568" s="180"/>
      <c r="T568" s="185"/>
      <c r="U568" s="185"/>
      <c r="V568" s="185"/>
      <c r="W568" s="180"/>
      <c r="X568" s="179"/>
      <c r="Y568" s="179"/>
    </row>
    <row r="569" ht="70.5" customHeight="1">
      <c r="A569" s="179"/>
      <c r="B569" s="179"/>
      <c r="C569" s="179"/>
      <c r="D569" s="189"/>
      <c r="E569" s="180"/>
      <c r="F569" s="180"/>
      <c r="G569" s="180"/>
      <c r="H569" s="180"/>
      <c r="I569" s="190"/>
      <c r="J569" s="180"/>
      <c r="K569" s="180"/>
      <c r="L569" s="180"/>
      <c r="M569" s="185"/>
      <c r="N569" s="185"/>
      <c r="O569" s="185"/>
      <c r="P569" s="180"/>
      <c r="Q569" s="180"/>
      <c r="R569" s="180"/>
      <c r="S569" s="180"/>
      <c r="T569" s="185"/>
      <c r="U569" s="185"/>
      <c r="V569" s="185"/>
      <c r="W569" s="180"/>
      <c r="X569" s="179"/>
      <c r="Y569" s="179"/>
    </row>
    <row r="570" ht="70.5" customHeight="1">
      <c r="A570" s="179"/>
      <c r="B570" s="179"/>
      <c r="C570" s="179"/>
      <c r="D570" s="189"/>
      <c r="E570" s="180"/>
      <c r="F570" s="180"/>
      <c r="G570" s="180"/>
      <c r="H570" s="180"/>
      <c r="I570" s="190"/>
      <c r="J570" s="180"/>
      <c r="K570" s="180"/>
      <c r="L570" s="180"/>
      <c r="M570" s="185"/>
      <c r="N570" s="185"/>
      <c r="O570" s="185"/>
      <c r="P570" s="180"/>
      <c r="Q570" s="180"/>
      <c r="R570" s="180"/>
      <c r="S570" s="180"/>
      <c r="T570" s="185"/>
      <c r="U570" s="185"/>
      <c r="V570" s="185"/>
      <c r="W570" s="180"/>
      <c r="X570" s="179"/>
      <c r="Y570" s="179"/>
    </row>
    <row r="571" ht="70.5" customHeight="1">
      <c r="A571" s="179"/>
      <c r="B571" s="179"/>
      <c r="C571" s="179"/>
      <c r="D571" s="189"/>
      <c r="E571" s="180"/>
      <c r="F571" s="180"/>
      <c r="G571" s="180"/>
      <c r="H571" s="180"/>
      <c r="I571" s="190"/>
      <c r="J571" s="180"/>
      <c r="K571" s="180"/>
      <c r="L571" s="180"/>
      <c r="M571" s="185"/>
      <c r="N571" s="185"/>
      <c r="O571" s="185"/>
      <c r="P571" s="180"/>
      <c r="Q571" s="180"/>
      <c r="R571" s="180"/>
      <c r="S571" s="180"/>
      <c r="T571" s="185"/>
      <c r="U571" s="185"/>
      <c r="V571" s="185"/>
      <c r="W571" s="180"/>
      <c r="X571" s="179"/>
      <c r="Y571" s="179"/>
    </row>
    <row r="572" ht="70.5" customHeight="1">
      <c r="A572" s="179"/>
      <c r="B572" s="179"/>
      <c r="C572" s="179"/>
      <c r="D572" s="189"/>
      <c r="E572" s="180"/>
      <c r="F572" s="180"/>
      <c r="G572" s="180"/>
      <c r="H572" s="180"/>
      <c r="I572" s="190"/>
      <c r="J572" s="180"/>
      <c r="K572" s="180"/>
      <c r="L572" s="180"/>
      <c r="M572" s="185"/>
      <c r="N572" s="185"/>
      <c r="O572" s="185"/>
      <c r="P572" s="180"/>
      <c r="Q572" s="180"/>
      <c r="R572" s="180"/>
      <c r="S572" s="180"/>
      <c r="T572" s="185"/>
      <c r="U572" s="185"/>
      <c r="V572" s="185"/>
      <c r="W572" s="180"/>
      <c r="X572" s="179"/>
      <c r="Y572" s="179"/>
    </row>
    <row r="573" ht="70.5" customHeight="1">
      <c r="A573" s="179"/>
      <c r="B573" s="179"/>
      <c r="C573" s="179"/>
      <c r="D573" s="189"/>
      <c r="E573" s="180"/>
      <c r="F573" s="180"/>
      <c r="G573" s="180"/>
      <c r="H573" s="180"/>
      <c r="I573" s="190"/>
      <c r="J573" s="180"/>
      <c r="K573" s="180"/>
      <c r="L573" s="180"/>
      <c r="M573" s="185"/>
      <c r="N573" s="185"/>
      <c r="O573" s="185"/>
      <c r="P573" s="180"/>
      <c r="Q573" s="180"/>
      <c r="R573" s="180"/>
      <c r="S573" s="180"/>
      <c r="T573" s="185"/>
      <c r="U573" s="185"/>
      <c r="V573" s="185"/>
      <c r="W573" s="180"/>
      <c r="X573" s="179"/>
      <c r="Y573" s="179"/>
    </row>
    <row r="574" ht="70.5" customHeight="1">
      <c r="A574" s="179"/>
      <c r="B574" s="179"/>
      <c r="C574" s="179"/>
      <c r="D574" s="189"/>
      <c r="E574" s="180"/>
      <c r="F574" s="180"/>
      <c r="G574" s="180"/>
      <c r="H574" s="180"/>
      <c r="I574" s="190"/>
      <c r="J574" s="180"/>
      <c r="K574" s="180"/>
      <c r="L574" s="180"/>
      <c r="M574" s="185"/>
      <c r="N574" s="185"/>
      <c r="O574" s="185"/>
      <c r="P574" s="180"/>
      <c r="Q574" s="180"/>
      <c r="R574" s="180"/>
      <c r="S574" s="180"/>
      <c r="T574" s="185"/>
      <c r="U574" s="185"/>
      <c r="V574" s="185"/>
      <c r="W574" s="180"/>
      <c r="X574" s="179"/>
      <c r="Y574" s="179"/>
    </row>
    <row r="575" ht="70.5" customHeight="1">
      <c r="A575" s="179"/>
      <c r="B575" s="179"/>
      <c r="C575" s="179"/>
      <c r="D575" s="189"/>
      <c r="E575" s="180"/>
      <c r="F575" s="180"/>
      <c r="G575" s="180"/>
      <c r="H575" s="180"/>
      <c r="I575" s="190"/>
      <c r="J575" s="180"/>
      <c r="K575" s="180"/>
      <c r="L575" s="180"/>
      <c r="M575" s="185"/>
      <c r="N575" s="185"/>
      <c r="O575" s="185"/>
      <c r="P575" s="180"/>
      <c r="Q575" s="180"/>
      <c r="R575" s="180"/>
      <c r="S575" s="180"/>
      <c r="T575" s="185"/>
      <c r="U575" s="185"/>
      <c r="V575" s="185"/>
      <c r="W575" s="180"/>
      <c r="X575" s="179"/>
      <c r="Y575" s="179"/>
    </row>
    <row r="576" ht="70.5" customHeight="1">
      <c r="A576" s="179"/>
      <c r="B576" s="179"/>
      <c r="C576" s="179"/>
      <c r="D576" s="189"/>
      <c r="E576" s="180"/>
      <c r="F576" s="180"/>
      <c r="G576" s="180"/>
      <c r="H576" s="180"/>
      <c r="I576" s="190"/>
      <c r="J576" s="180"/>
      <c r="K576" s="180"/>
      <c r="L576" s="180"/>
      <c r="M576" s="185"/>
      <c r="N576" s="185"/>
      <c r="O576" s="185"/>
      <c r="P576" s="180"/>
      <c r="Q576" s="180"/>
      <c r="R576" s="180"/>
      <c r="S576" s="180"/>
      <c r="T576" s="185"/>
      <c r="U576" s="185"/>
      <c r="V576" s="185"/>
      <c r="W576" s="180"/>
      <c r="X576" s="179"/>
      <c r="Y576" s="179"/>
    </row>
    <row r="577" ht="70.5" customHeight="1">
      <c r="A577" s="179"/>
      <c r="B577" s="179"/>
      <c r="C577" s="179"/>
      <c r="D577" s="189"/>
      <c r="E577" s="180"/>
      <c r="F577" s="180"/>
      <c r="G577" s="180"/>
      <c r="H577" s="180"/>
      <c r="I577" s="190"/>
      <c r="J577" s="180"/>
      <c r="K577" s="180"/>
      <c r="L577" s="180"/>
      <c r="M577" s="185"/>
      <c r="N577" s="185"/>
      <c r="O577" s="185"/>
      <c r="P577" s="180"/>
      <c r="Q577" s="180"/>
      <c r="R577" s="180"/>
      <c r="S577" s="180"/>
      <c r="T577" s="185"/>
      <c r="U577" s="185"/>
      <c r="V577" s="185"/>
      <c r="W577" s="180"/>
      <c r="X577" s="179"/>
      <c r="Y577" s="179"/>
    </row>
    <row r="578" ht="70.5" customHeight="1">
      <c r="A578" s="179"/>
      <c r="B578" s="179"/>
      <c r="C578" s="179"/>
      <c r="D578" s="189"/>
      <c r="E578" s="180"/>
      <c r="F578" s="180"/>
      <c r="G578" s="180"/>
      <c r="H578" s="180"/>
      <c r="I578" s="190"/>
      <c r="J578" s="180"/>
      <c r="K578" s="180"/>
      <c r="L578" s="180"/>
      <c r="M578" s="185"/>
      <c r="N578" s="185"/>
      <c r="O578" s="185"/>
      <c r="P578" s="180"/>
      <c r="Q578" s="180"/>
      <c r="R578" s="180"/>
      <c r="S578" s="180"/>
      <c r="T578" s="185"/>
      <c r="U578" s="185"/>
      <c r="V578" s="185"/>
      <c r="W578" s="180"/>
      <c r="X578" s="179"/>
      <c r="Y578" s="179"/>
    </row>
    <row r="579" ht="70.5" customHeight="1">
      <c r="A579" s="179"/>
      <c r="B579" s="179"/>
      <c r="C579" s="179"/>
      <c r="D579" s="189"/>
      <c r="E579" s="180"/>
      <c r="F579" s="180"/>
      <c r="G579" s="180"/>
      <c r="H579" s="180"/>
      <c r="I579" s="190"/>
      <c r="J579" s="180"/>
      <c r="K579" s="180"/>
      <c r="L579" s="180"/>
      <c r="M579" s="185"/>
      <c r="N579" s="185"/>
      <c r="O579" s="185"/>
      <c r="P579" s="180"/>
      <c r="Q579" s="180"/>
      <c r="R579" s="180"/>
      <c r="S579" s="180"/>
      <c r="T579" s="185"/>
      <c r="U579" s="185"/>
      <c r="V579" s="185"/>
      <c r="W579" s="180"/>
      <c r="X579" s="179"/>
      <c r="Y579" s="179"/>
    </row>
    <row r="580" ht="70.5" customHeight="1">
      <c r="A580" s="179"/>
      <c r="B580" s="179"/>
      <c r="C580" s="179"/>
      <c r="D580" s="189"/>
      <c r="E580" s="180"/>
      <c r="F580" s="180"/>
      <c r="G580" s="180"/>
      <c r="H580" s="180"/>
      <c r="I580" s="190"/>
      <c r="J580" s="180"/>
      <c r="K580" s="180"/>
      <c r="L580" s="180"/>
      <c r="M580" s="185"/>
      <c r="N580" s="185"/>
      <c r="O580" s="185"/>
      <c r="P580" s="180"/>
      <c r="Q580" s="180"/>
      <c r="R580" s="180"/>
      <c r="S580" s="180"/>
      <c r="T580" s="185"/>
      <c r="U580" s="185"/>
      <c r="V580" s="185"/>
      <c r="W580" s="180"/>
      <c r="X580" s="179"/>
      <c r="Y580" s="179"/>
    </row>
    <row r="581" ht="70.5" customHeight="1">
      <c r="A581" s="179"/>
      <c r="B581" s="179"/>
      <c r="C581" s="179"/>
      <c r="D581" s="189"/>
      <c r="E581" s="180"/>
      <c r="F581" s="180"/>
      <c r="G581" s="180"/>
      <c r="H581" s="180"/>
      <c r="I581" s="190"/>
      <c r="J581" s="180"/>
      <c r="K581" s="180"/>
      <c r="L581" s="180"/>
      <c r="M581" s="185"/>
      <c r="N581" s="185"/>
      <c r="O581" s="185"/>
      <c r="P581" s="180"/>
      <c r="Q581" s="180"/>
      <c r="R581" s="180"/>
      <c r="S581" s="180"/>
      <c r="T581" s="185"/>
      <c r="U581" s="185"/>
      <c r="V581" s="185"/>
      <c r="W581" s="180"/>
      <c r="X581" s="179"/>
      <c r="Y581" s="179"/>
    </row>
    <row r="582" ht="70.5" customHeight="1">
      <c r="A582" s="179"/>
      <c r="B582" s="179"/>
      <c r="C582" s="179"/>
      <c r="D582" s="189"/>
      <c r="E582" s="180"/>
      <c r="F582" s="180"/>
      <c r="G582" s="180"/>
      <c r="H582" s="180"/>
      <c r="I582" s="190"/>
      <c r="J582" s="180"/>
      <c r="K582" s="180"/>
      <c r="L582" s="180"/>
      <c r="M582" s="185"/>
      <c r="N582" s="185"/>
      <c r="O582" s="185"/>
      <c r="P582" s="180"/>
      <c r="Q582" s="180"/>
      <c r="R582" s="180"/>
      <c r="S582" s="180"/>
      <c r="T582" s="185"/>
      <c r="U582" s="185"/>
      <c r="V582" s="185"/>
      <c r="W582" s="180"/>
      <c r="X582" s="179"/>
      <c r="Y582" s="179"/>
    </row>
    <row r="583" ht="70.5" customHeight="1">
      <c r="A583" s="179"/>
      <c r="B583" s="179"/>
      <c r="C583" s="179"/>
      <c r="D583" s="189"/>
      <c r="E583" s="180"/>
      <c r="F583" s="180"/>
      <c r="G583" s="180"/>
      <c r="H583" s="180"/>
      <c r="I583" s="190"/>
      <c r="J583" s="180"/>
      <c r="K583" s="180"/>
      <c r="L583" s="180"/>
      <c r="M583" s="185"/>
      <c r="N583" s="185"/>
      <c r="O583" s="185"/>
      <c r="P583" s="180"/>
      <c r="Q583" s="180"/>
      <c r="R583" s="180"/>
      <c r="S583" s="180"/>
      <c r="T583" s="185"/>
      <c r="U583" s="185"/>
      <c r="V583" s="185"/>
      <c r="W583" s="180"/>
      <c r="X583" s="179"/>
      <c r="Y583" s="179"/>
    </row>
    <row r="584" ht="70.5" customHeight="1">
      <c r="A584" s="179"/>
      <c r="B584" s="179"/>
      <c r="C584" s="179"/>
      <c r="D584" s="189"/>
      <c r="E584" s="180"/>
      <c r="F584" s="180"/>
      <c r="G584" s="180"/>
      <c r="H584" s="180"/>
      <c r="I584" s="190"/>
      <c r="J584" s="180"/>
      <c r="K584" s="180"/>
      <c r="L584" s="180"/>
      <c r="M584" s="185"/>
      <c r="N584" s="185"/>
      <c r="O584" s="185"/>
      <c r="P584" s="180"/>
      <c r="Q584" s="180"/>
      <c r="R584" s="180"/>
      <c r="S584" s="180"/>
      <c r="T584" s="185"/>
      <c r="U584" s="185"/>
      <c r="V584" s="185"/>
      <c r="W584" s="180"/>
      <c r="X584" s="179"/>
      <c r="Y584" s="179"/>
    </row>
    <row r="585" ht="70.5" customHeight="1">
      <c r="A585" s="179"/>
      <c r="B585" s="179"/>
      <c r="C585" s="179"/>
      <c r="D585" s="189"/>
      <c r="E585" s="180"/>
      <c r="F585" s="180"/>
      <c r="G585" s="180"/>
      <c r="H585" s="180"/>
      <c r="I585" s="190"/>
      <c r="J585" s="180"/>
      <c r="K585" s="180"/>
      <c r="L585" s="180"/>
      <c r="M585" s="185"/>
      <c r="N585" s="185"/>
      <c r="O585" s="185"/>
      <c r="P585" s="180"/>
      <c r="Q585" s="180"/>
      <c r="R585" s="180"/>
      <c r="S585" s="180"/>
      <c r="T585" s="185"/>
      <c r="U585" s="185"/>
      <c r="V585" s="185"/>
      <c r="W585" s="180"/>
      <c r="X585" s="179"/>
      <c r="Y585" s="179"/>
    </row>
    <row r="586" ht="70.5" customHeight="1">
      <c r="A586" s="179"/>
      <c r="B586" s="179"/>
      <c r="C586" s="179"/>
      <c r="D586" s="189"/>
      <c r="E586" s="180"/>
      <c r="F586" s="180"/>
      <c r="G586" s="180"/>
      <c r="H586" s="180"/>
      <c r="I586" s="190"/>
      <c r="J586" s="180"/>
      <c r="K586" s="180"/>
      <c r="L586" s="180"/>
      <c r="M586" s="185"/>
      <c r="N586" s="185"/>
      <c r="O586" s="185"/>
      <c r="P586" s="180"/>
      <c r="Q586" s="180"/>
      <c r="R586" s="180"/>
      <c r="S586" s="180"/>
      <c r="T586" s="185"/>
      <c r="U586" s="185"/>
      <c r="V586" s="185"/>
      <c r="W586" s="180"/>
      <c r="X586" s="179"/>
      <c r="Y586" s="179"/>
    </row>
    <row r="587" ht="70.5" customHeight="1">
      <c r="A587" s="179"/>
      <c r="B587" s="179"/>
      <c r="C587" s="179"/>
      <c r="D587" s="189"/>
      <c r="E587" s="180"/>
      <c r="F587" s="180"/>
      <c r="G587" s="180"/>
      <c r="H587" s="180"/>
      <c r="I587" s="190"/>
      <c r="J587" s="180"/>
      <c r="K587" s="180"/>
      <c r="L587" s="180"/>
      <c r="M587" s="185"/>
      <c r="N587" s="185"/>
      <c r="O587" s="185"/>
      <c r="P587" s="180"/>
      <c r="Q587" s="180"/>
      <c r="R587" s="180"/>
      <c r="S587" s="180"/>
      <c r="T587" s="185"/>
      <c r="U587" s="185"/>
      <c r="V587" s="185"/>
      <c r="W587" s="180"/>
      <c r="X587" s="179"/>
      <c r="Y587" s="179"/>
    </row>
    <row r="588" ht="70.5" customHeight="1">
      <c r="A588" s="179"/>
      <c r="B588" s="179"/>
      <c r="C588" s="179"/>
      <c r="D588" s="189"/>
      <c r="E588" s="180"/>
      <c r="F588" s="180"/>
      <c r="G588" s="180"/>
      <c r="H588" s="180"/>
      <c r="I588" s="190"/>
      <c r="J588" s="180"/>
      <c r="K588" s="180"/>
      <c r="L588" s="180"/>
      <c r="M588" s="185"/>
      <c r="N588" s="185"/>
      <c r="O588" s="185"/>
      <c r="P588" s="180"/>
      <c r="Q588" s="180"/>
      <c r="R588" s="180"/>
      <c r="S588" s="180"/>
      <c r="T588" s="185"/>
      <c r="U588" s="185"/>
      <c r="V588" s="185"/>
      <c r="W588" s="180"/>
      <c r="X588" s="179"/>
      <c r="Y588" s="179"/>
    </row>
    <row r="589" ht="70.5" customHeight="1">
      <c r="A589" s="179"/>
      <c r="B589" s="179"/>
      <c r="C589" s="179"/>
      <c r="D589" s="189"/>
      <c r="E589" s="180"/>
      <c r="F589" s="180"/>
      <c r="G589" s="180"/>
      <c r="H589" s="180"/>
      <c r="I589" s="190"/>
      <c r="J589" s="180"/>
      <c r="K589" s="180"/>
      <c r="L589" s="180"/>
      <c r="M589" s="185"/>
      <c r="N589" s="185"/>
      <c r="O589" s="185"/>
      <c r="P589" s="180"/>
      <c r="Q589" s="180"/>
      <c r="R589" s="180"/>
      <c r="S589" s="180"/>
      <c r="T589" s="185"/>
      <c r="U589" s="185"/>
      <c r="V589" s="185"/>
      <c r="W589" s="180"/>
      <c r="X589" s="179"/>
      <c r="Y589" s="179"/>
    </row>
    <row r="590" ht="70.5" customHeight="1">
      <c r="A590" s="179"/>
      <c r="B590" s="179"/>
      <c r="C590" s="179"/>
      <c r="D590" s="189"/>
      <c r="E590" s="180"/>
      <c r="F590" s="180"/>
      <c r="G590" s="180"/>
      <c r="H590" s="180"/>
      <c r="I590" s="190"/>
      <c r="J590" s="180"/>
      <c r="K590" s="180"/>
      <c r="L590" s="180"/>
      <c r="M590" s="185"/>
      <c r="N590" s="185"/>
      <c r="O590" s="185"/>
      <c r="P590" s="180"/>
      <c r="Q590" s="180"/>
      <c r="R590" s="180"/>
      <c r="S590" s="180"/>
      <c r="T590" s="185"/>
      <c r="U590" s="185"/>
      <c r="V590" s="185"/>
      <c r="W590" s="180"/>
      <c r="X590" s="179"/>
      <c r="Y590" s="179"/>
    </row>
    <row r="591" ht="70.5" customHeight="1">
      <c r="A591" s="179"/>
      <c r="B591" s="179"/>
      <c r="C591" s="179"/>
      <c r="D591" s="189"/>
      <c r="E591" s="180"/>
      <c r="F591" s="180"/>
      <c r="G591" s="180"/>
      <c r="H591" s="180"/>
      <c r="I591" s="190"/>
      <c r="J591" s="180"/>
      <c r="K591" s="180"/>
      <c r="L591" s="180"/>
      <c r="M591" s="185"/>
      <c r="N591" s="185"/>
      <c r="O591" s="185"/>
      <c r="P591" s="180"/>
      <c r="Q591" s="180"/>
      <c r="R591" s="180"/>
      <c r="S591" s="180"/>
      <c r="T591" s="185"/>
      <c r="U591" s="185"/>
      <c r="V591" s="185"/>
      <c r="W591" s="180"/>
      <c r="X591" s="179"/>
      <c r="Y591" s="179"/>
    </row>
    <row r="592" ht="70.5" customHeight="1">
      <c r="A592" s="179"/>
      <c r="B592" s="179"/>
      <c r="C592" s="179"/>
      <c r="D592" s="189"/>
      <c r="E592" s="180"/>
      <c r="F592" s="180"/>
      <c r="G592" s="180"/>
      <c r="H592" s="180"/>
      <c r="I592" s="190"/>
      <c r="J592" s="180"/>
      <c r="K592" s="180"/>
      <c r="L592" s="180"/>
      <c r="M592" s="185"/>
      <c r="N592" s="185"/>
      <c r="O592" s="185"/>
      <c r="P592" s="180"/>
      <c r="Q592" s="180"/>
      <c r="R592" s="180"/>
      <c r="S592" s="180"/>
      <c r="T592" s="185"/>
      <c r="U592" s="185"/>
      <c r="V592" s="185"/>
      <c r="W592" s="180"/>
      <c r="X592" s="179"/>
      <c r="Y592" s="179"/>
    </row>
    <row r="593" ht="70.5" customHeight="1">
      <c r="A593" s="179"/>
      <c r="B593" s="179"/>
      <c r="C593" s="179"/>
      <c r="D593" s="189"/>
      <c r="E593" s="180"/>
      <c r="F593" s="180"/>
      <c r="G593" s="180"/>
      <c r="H593" s="180"/>
      <c r="I593" s="190"/>
      <c r="J593" s="180"/>
      <c r="K593" s="180"/>
      <c r="L593" s="180"/>
      <c r="M593" s="185"/>
      <c r="N593" s="185"/>
      <c r="O593" s="185"/>
      <c r="P593" s="180"/>
      <c r="Q593" s="180"/>
      <c r="R593" s="180"/>
      <c r="S593" s="180"/>
      <c r="T593" s="185"/>
      <c r="U593" s="185"/>
      <c r="V593" s="185"/>
      <c r="W593" s="180"/>
      <c r="X593" s="179"/>
      <c r="Y593" s="179"/>
    </row>
    <row r="594" ht="70.5" customHeight="1">
      <c r="A594" s="179"/>
      <c r="B594" s="179"/>
      <c r="C594" s="179"/>
      <c r="D594" s="189"/>
      <c r="E594" s="180"/>
      <c r="F594" s="180"/>
      <c r="G594" s="180"/>
      <c r="H594" s="180"/>
      <c r="I594" s="190"/>
      <c r="J594" s="180"/>
      <c r="K594" s="180"/>
      <c r="L594" s="180"/>
      <c r="M594" s="185"/>
      <c r="N594" s="185"/>
      <c r="O594" s="185"/>
      <c r="P594" s="180"/>
      <c r="Q594" s="180"/>
      <c r="R594" s="180"/>
      <c r="S594" s="180"/>
      <c r="T594" s="185"/>
      <c r="U594" s="185"/>
      <c r="V594" s="185"/>
      <c r="W594" s="180"/>
      <c r="X594" s="179"/>
      <c r="Y594" s="179"/>
    </row>
    <row r="595" ht="70.5" customHeight="1">
      <c r="A595" s="179"/>
      <c r="B595" s="179"/>
      <c r="C595" s="179"/>
      <c r="D595" s="189"/>
      <c r="E595" s="180"/>
      <c r="F595" s="180"/>
      <c r="G595" s="180"/>
      <c r="H595" s="180"/>
      <c r="I595" s="190"/>
      <c r="J595" s="180"/>
      <c r="K595" s="180"/>
      <c r="L595" s="180"/>
      <c r="M595" s="185"/>
      <c r="N595" s="185"/>
      <c r="O595" s="185"/>
      <c r="P595" s="180"/>
      <c r="Q595" s="180"/>
      <c r="R595" s="180"/>
      <c r="S595" s="180"/>
      <c r="T595" s="185"/>
      <c r="U595" s="185"/>
      <c r="V595" s="185"/>
      <c r="W595" s="180"/>
      <c r="X595" s="179"/>
      <c r="Y595" s="179"/>
    </row>
    <row r="596" ht="70.5" customHeight="1">
      <c r="A596" s="179"/>
      <c r="B596" s="179"/>
      <c r="C596" s="179"/>
      <c r="D596" s="189"/>
      <c r="E596" s="180"/>
      <c r="F596" s="180"/>
      <c r="G596" s="180"/>
      <c r="H596" s="180"/>
      <c r="I596" s="190"/>
      <c r="J596" s="180"/>
      <c r="K596" s="180"/>
      <c r="L596" s="180"/>
      <c r="M596" s="185"/>
      <c r="N596" s="185"/>
      <c r="O596" s="185"/>
      <c r="P596" s="180"/>
      <c r="Q596" s="180"/>
      <c r="R596" s="180"/>
      <c r="S596" s="180"/>
      <c r="T596" s="185"/>
      <c r="U596" s="185"/>
      <c r="V596" s="185"/>
      <c r="W596" s="180"/>
      <c r="X596" s="179"/>
      <c r="Y596" s="179"/>
    </row>
    <row r="597" ht="70.5" customHeight="1">
      <c r="A597" s="179"/>
      <c r="B597" s="179"/>
      <c r="C597" s="179"/>
      <c r="D597" s="189"/>
      <c r="E597" s="180"/>
      <c r="F597" s="180"/>
      <c r="G597" s="180"/>
      <c r="H597" s="180"/>
      <c r="I597" s="190"/>
      <c r="J597" s="180"/>
      <c r="K597" s="180"/>
      <c r="L597" s="180"/>
      <c r="M597" s="185"/>
      <c r="N597" s="185"/>
      <c r="O597" s="185"/>
      <c r="P597" s="180"/>
      <c r="Q597" s="180"/>
      <c r="R597" s="180"/>
      <c r="S597" s="180"/>
      <c r="T597" s="185"/>
      <c r="U597" s="185"/>
      <c r="V597" s="185"/>
      <c r="W597" s="180"/>
      <c r="X597" s="179"/>
      <c r="Y597" s="179"/>
    </row>
    <row r="598" ht="70.5" customHeight="1">
      <c r="A598" s="179"/>
      <c r="B598" s="179"/>
      <c r="C598" s="179"/>
      <c r="D598" s="189"/>
      <c r="E598" s="180"/>
      <c r="F598" s="180"/>
      <c r="G598" s="180"/>
      <c r="H598" s="180"/>
      <c r="I598" s="190"/>
      <c r="J598" s="180"/>
      <c r="K598" s="180"/>
      <c r="L598" s="180"/>
      <c r="M598" s="185"/>
      <c r="N598" s="185"/>
      <c r="O598" s="185"/>
      <c r="P598" s="180"/>
      <c r="Q598" s="180"/>
      <c r="R598" s="180"/>
      <c r="S598" s="180"/>
      <c r="T598" s="185"/>
      <c r="U598" s="185"/>
      <c r="V598" s="185"/>
      <c r="W598" s="180"/>
      <c r="X598" s="179"/>
      <c r="Y598" s="179"/>
    </row>
    <row r="599" ht="70.5" customHeight="1">
      <c r="A599" s="179"/>
      <c r="B599" s="179"/>
      <c r="C599" s="179"/>
      <c r="D599" s="189"/>
      <c r="E599" s="180"/>
      <c r="F599" s="180"/>
      <c r="G599" s="180"/>
      <c r="H599" s="180"/>
      <c r="I599" s="190"/>
      <c r="J599" s="180"/>
      <c r="K599" s="180"/>
      <c r="L599" s="180"/>
      <c r="M599" s="185"/>
      <c r="N599" s="185"/>
      <c r="O599" s="185"/>
      <c r="P599" s="180"/>
      <c r="Q599" s="180"/>
      <c r="R599" s="180"/>
      <c r="S599" s="180"/>
      <c r="T599" s="185"/>
      <c r="U599" s="185"/>
      <c r="V599" s="185"/>
      <c r="W599" s="180"/>
      <c r="X599" s="179"/>
      <c r="Y599" s="179"/>
    </row>
    <row r="600" ht="70.5" customHeight="1">
      <c r="A600" s="179"/>
      <c r="B600" s="179"/>
      <c r="C600" s="179"/>
      <c r="D600" s="189"/>
      <c r="E600" s="180"/>
      <c r="F600" s="180"/>
      <c r="G600" s="180"/>
      <c r="H600" s="180"/>
      <c r="I600" s="190"/>
      <c r="J600" s="180"/>
      <c r="K600" s="180"/>
      <c r="L600" s="180"/>
      <c r="M600" s="185"/>
      <c r="N600" s="185"/>
      <c r="O600" s="185"/>
      <c r="P600" s="180"/>
      <c r="Q600" s="180"/>
      <c r="R600" s="180"/>
      <c r="S600" s="180"/>
      <c r="T600" s="185"/>
      <c r="U600" s="185"/>
      <c r="V600" s="185"/>
      <c r="W600" s="180"/>
      <c r="X600" s="179"/>
      <c r="Y600" s="179"/>
    </row>
    <row r="601" ht="70.5" customHeight="1">
      <c r="A601" s="179"/>
      <c r="B601" s="179"/>
      <c r="C601" s="179"/>
      <c r="D601" s="189"/>
      <c r="E601" s="180"/>
      <c r="F601" s="180"/>
      <c r="G601" s="180"/>
      <c r="H601" s="180"/>
      <c r="I601" s="190"/>
      <c r="J601" s="180"/>
      <c r="K601" s="180"/>
      <c r="L601" s="180"/>
      <c r="M601" s="185"/>
      <c r="N601" s="185"/>
      <c r="O601" s="185"/>
      <c r="P601" s="180"/>
      <c r="Q601" s="180"/>
      <c r="R601" s="180"/>
      <c r="S601" s="180"/>
      <c r="T601" s="185"/>
      <c r="U601" s="185"/>
      <c r="V601" s="185"/>
      <c r="W601" s="180"/>
      <c r="X601" s="179"/>
      <c r="Y601" s="179"/>
    </row>
    <row r="602" ht="70.5" customHeight="1">
      <c r="A602" s="179"/>
      <c r="B602" s="179"/>
      <c r="C602" s="179"/>
      <c r="D602" s="189"/>
      <c r="E602" s="180"/>
      <c r="F602" s="180"/>
      <c r="G602" s="180"/>
      <c r="H602" s="180"/>
      <c r="I602" s="190"/>
      <c r="J602" s="180"/>
      <c r="K602" s="180"/>
      <c r="L602" s="180"/>
      <c r="M602" s="185"/>
      <c r="N602" s="185"/>
      <c r="O602" s="185"/>
      <c r="P602" s="180"/>
      <c r="Q602" s="180"/>
      <c r="R602" s="180"/>
      <c r="S602" s="180"/>
      <c r="T602" s="185"/>
      <c r="U602" s="185"/>
      <c r="V602" s="185"/>
      <c r="W602" s="180"/>
      <c r="X602" s="179"/>
      <c r="Y602" s="179"/>
    </row>
    <row r="603" ht="70.5" customHeight="1">
      <c r="A603" s="179"/>
      <c r="B603" s="179"/>
      <c r="C603" s="179"/>
      <c r="D603" s="189"/>
      <c r="E603" s="180"/>
      <c r="F603" s="180"/>
      <c r="G603" s="180"/>
      <c r="H603" s="180"/>
      <c r="I603" s="190"/>
      <c r="J603" s="180"/>
      <c r="K603" s="180"/>
      <c r="L603" s="180"/>
      <c r="M603" s="185"/>
      <c r="N603" s="185"/>
      <c r="O603" s="185"/>
      <c r="P603" s="180"/>
      <c r="Q603" s="180"/>
      <c r="R603" s="180"/>
      <c r="S603" s="180"/>
      <c r="T603" s="185"/>
      <c r="U603" s="185"/>
      <c r="V603" s="185"/>
      <c r="W603" s="180"/>
      <c r="X603" s="179"/>
      <c r="Y603" s="179"/>
    </row>
    <row r="604" ht="70.5" customHeight="1">
      <c r="A604" s="179"/>
      <c r="B604" s="179"/>
      <c r="C604" s="179"/>
      <c r="D604" s="189"/>
      <c r="E604" s="180"/>
      <c r="F604" s="180"/>
      <c r="G604" s="180"/>
      <c r="H604" s="180"/>
      <c r="I604" s="190"/>
      <c r="J604" s="180"/>
      <c r="K604" s="180"/>
      <c r="L604" s="180"/>
      <c r="M604" s="185"/>
      <c r="N604" s="185"/>
      <c r="O604" s="185"/>
      <c r="P604" s="180"/>
      <c r="Q604" s="180"/>
      <c r="R604" s="180"/>
      <c r="S604" s="180"/>
      <c r="T604" s="185"/>
      <c r="U604" s="185"/>
      <c r="V604" s="185"/>
      <c r="W604" s="180"/>
      <c r="X604" s="179"/>
      <c r="Y604" s="179"/>
    </row>
    <row r="605" ht="70.5" customHeight="1">
      <c r="A605" s="179"/>
      <c r="B605" s="179"/>
      <c r="C605" s="179"/>
      <c r="D605" s="189"/>
      <c r="E605" s="180"/>
      <c r="F605" s="180"/>
      <c r="G605" s="180"/>
      <c r="H605" s="180"/>
      <c r="I605" s="190"/>
      <c r="J605" s="180"/>
      <c r="K605" s="180"/>
      <c r="L605" s="180"/>
      <c r="M605" s="185"/>
      <c r="N605" s="185"/>
      <c r="O605" s="185"/>
      <c r="P605" s="180"/>
      <c r="Q605" s="180"/>
      <c r="R605" s="180"/>
      <c r="S605" s="180"/>
      <c r="T605" s="185"/>
      <c r="U605" s="185"/>
      <c r="V605" s="185"/>
      <c r="W605" s="180"/>
      <c r="X605" s="179"/>
      <c r="Y605" s="179"/>
    </row>
    <row r="606" ht="70.5" customHeight="1">
      <c r="A606" s="179"/>
      <c r="B606" s="179"/>
      <c r="C606" s="179"/>
      <c r="D606" s="189"/>
      <c r="E606" s="180"/>
      <c r="F606" s="180"/>
      <c r="G606" s="180"/>
      <c r="H606" s="180"/>
      <c r="I606" s="190"/>
      <c r="J606" s="180"/>
      <c r="K606" s="180"/>
      <c r="L606" s="180"/>
      <c r="M606" s="185"/>
      <c r="N606" s="185"/>
      <c r="O606" s="185"/>
      <c r="P606" s="180"/>
      <c r="Q606" s="180"/>
      <c r="R606" s="180"/>
      <c r="S606" s="180"/>
      <c r="T606" s="185"/>
      <c r="U606" s="185"/>
      <c r="V606" s="185"/>
      <c r="W606" s="180"/>
      <c r="X606" s="179"/>
      <c r="Y606" s="179"/>
    </row>
    <row r="607" ht="70.5" customHeight="1">
      <c r="A607" s="179"/>
      <c r="B607" s="179"/>
      <c r="C607" s="179"/>
      <c r="D607" s="189"/>
      <c r="E607" s="180"/>
      <c r="F607" s="180"/>
      <c r="G607" s="180"/>
      <c r="H607" s="180"/>
      <c r="I607" s="190"/>
      <c r="J607" s="180"/>
      <c r="K607" s="180"/>
      <c r="L607" s="180"/>
      <c r="M607" s="185"/>
      <c r="N607" s="185"/>
      <c r="O607" s="185"/>
      <c r="P607" s="180"/>
      <c r="Q607" s="180"/>
      <c r="R607" s="180"/>
      <c r="S607" s="180"/>
      <c r="T607" s="185"/>
      <c r="U607" s="185"/>
      <c r="V607" s="185"/>
      <c r="W607" s="180"/>
      <c r="X607" s="179"/>
      <c r="Y607" s="179"/>
    </row>
    <row r="608" ht="70.5" customHeight="1">
      <c r="A608" s="179"/>
      <c r="B608" s="179"/>
      <c r="C608" s="179"/>
      <c r="D608" s="189"/>
      <c r="E608" s="180"/>
      <c r="F608" s="180"/>
      <c r="G608" s="180"/>
      <c r="H608" s="180"/>
      <c r="I608" s="190"/>
      <c r="J608" s="180"/>
      <c r="K608" s="180"/>
      <c r="L608" s="180"/>
      <c r="M608" s="185"/>
      <c r="N608" s="185"/>
      <c r="O608" s="185"/>
      <c r="P608" s="180"/>
      <c r="Q608" s="180"/>
      <c r="R608" s="180"/>
      <c r="S608" s="180"/>
      <c r="T608" s="185"/>
      <c r="U608" s="185"/>
      <c r="V608" s="185"/>
      <c r="W608" s="180"/>
      <c r="X608" s="179"/>
      <c r="Y608" s="179"/>
    </row>
    <row r="609" ht="70.5" customHeight="1">
      <c r="A609" s="179"/>
      <c r="B609" s="179"/>
      <c r="C609" s="179"/>
      <c r="D609" s="189"/>
      <c r="E609" s="180"/>
      <c r="F609" s="180"/>
      <c r="G609" s="180"/>
      <c r="H609" s="180"/>
      <c r="I609" s="190"/>
      <c r="J609" s="180"/>
      <c r="K609" s="180"/>
      <c r="L609" s="180"/>
      <c r="M609" s="185"/>
      <c r="N609" s="185"/>
      <c r="O609" s="185"/>
      <c r="P609" s="180"/>
      <c r="Q609" s="180"/>
      <c r="R609" s="180"/>
      <c r="S609" s="180"/>
      <c r="T609" s="185"/>
      <c r="U609" s="185"/>
      <c r="V609" s="185"/>
      <c r="W609" s="180"/>
      <c r="X609" s="179"/>
      <c r="Y609" s="179"/>
    </row>
    <row r="610" ht="70.5" customHeight="1">
      <c r="A610" s="179"/>
      <c r="B610" s="179"/>
      <c r="C610" s="179"/>
      <c r="D610" s="189"/>
      <c r="E610" s="180"/>
      <c r="F610" s="180"/>
      <c r="G610" s="180"/>
      <c r="H610" s="180"/>
      <c r="I610" s="190"/>
      <c r="J610" s="180"/>
      <c r="K610" s="180"/>
      <c r="L610" s="180"/>
      <c r="M610" s="185"/>
      <c r="N610" s="185"/>
      <c r="O610" s="185"/>
      <c r="P610" s="180"/>
      <c r="Q610" s="180"/>
      <c r="R610" s="180"/>
      <c r="S610" s="180"/>
      <c r="T610" s="185"/>
      <c r="U610" s="185"/>
      <c r="V610" s="185"/>
      <c r="W610" s="180"/>
      <c r="X610" s="179"/>
      <c r="Y610" s="179"/>
    </row>
    <row r="611" ht="70.5" customHeight="1">
      <c r="A611" s="179"/>
      <c r="B611" s="179"/>
      <c r="C611" s="179"/>
      <c r="D611" s="189"/>
      <c r="E611" s="180"/>
      <c r="F611" s="180"/>
      <c r="G611" s="180"/>
      <c r="H611" s="180"/>
      <c r="I611" s="190"/>
      <c r="J611" s="180"/>
      <c r="K611" s="180"/>
      <c r="L611" s="180"/>
      <c r="M611" s="185"/>
      <c r="N611" s="185"/>
      <c r="O611" s="185"/>
      <c r="P611" s="180"/>
      <c r="Q611" s="180"/>
      <c r="R611" s="180"/>
      <c r="S611" s="180"/>
      <c r="T611" s="185"/>
      <c r="U611" s="185"/>
      <c r="V611" s="185"/>
      <c r="W611" s="180"/>
      <c r="X611" s="179"/>
      <c r="Y611" s="179"/>
    </row>
    <row r="612" ht="70.5" customHeight="1">
      <c r="A612" s="179"/>
      <c r="B612" s="179"/>
      <c r="C612" s="179"/>
      <c r="D612" s="189"/>
      <c r="E612" s="180"/>
      <c r="F612" s="180"/>
      <c r="G612" s="180"/>
      <c r="H612" s="180"/>
      <c r="I612" s="190"/>
      <c r="J612" s="180"/>
      <c r="K612" s="180"/>
      <c r="L612" s="180"/>
      <c r="M612" s="185"/>
      <c r="N612" s="185"/>
      <c r="O612" s="185"/>
      <c r="P612" s="180"/>
      <c r="Q612" s="180"/>
      <c r="R612" s="180"/>
      <c r="S612" s="180"/>
      <c r="T612" s="185"/>
      <c r="U612" s="185"/>
      <c r="V612" s="185"/>
      <c r="W612" s="180"/>
      <c r="X612" s="179"/>
      <c r="Y612" s="179"/>
    </row>
    <row r="613" ht="70.5" customHeight="1">
      <c r="A613" s="179"/>
      <c r="B613" s="179"/>
      <c r="C613" s="179"/>
      <c r="D613" s="189"/>
      <c r="E613" s="180"/>
      <c r="F613" s="180"/>
      <c r="G613" s="180"/>
      <c r="H613" s="180"/>
      <c r="I613" s="190"/>
      <c r="J613" s="180"/>
      <c r="K613" s="180"/>
      <c r="L613" s="180"/>
      <c r="M613" s="185"/>
      <c r="N613" s="185"/>
      <c r="O613" s="185"/>
      <c r="P613" s="180"/>
      <c r="Q613" s="180"/>
      <c r="R613" s="180"/>
      <c r="S613" s="180"/>
      <c r="T613" s="185"/>
      <c r="U613" s="185"/>
      <c r="V613" s="185"/>
      <c r="W613" s="180"/>
      <c r="X613" s="179"/>
      <c r="Y613" s="179"/>
    </row>
    <row r="614" ht="70.5" customHeight="1">
      <c r="A614" s="179"/>
      <c r="B614" s="179"/>
      <c r="C614" s="179"/>
      <c r="D614" s="189"/>
      <c r="E614" s="180"/>
      <c r="F614" s="180"/>
      <c r="G614" s="180"/>
      <c r="H614" s="180"/>
      <c r="I614" s="190"/>
      <c r="J614" s="180"/>
      <c r="K614" s="180"/>
      <c r="L614" s="180"/>
      <c r="M614" s="185"/>
      <c r="N614" s="185"/>
      <c r="O614" s="185"/>
      <c r="P614" s="180"/>
      <c r="Q614" s="180"/>
      <c r="R614" s="180"/>
      <c r="S614" s="180"/>
      <c r="T614" s="185"/>
      <c r="U614" s="185"/>
      <c r="V614" s="185"/>
      <c r="W614" s="180"/>
      <c r="X614" s="179"/>
      <c r="Y614" s="179"/>
    </row>
    <row r="615" ht="70.5" customHeight="1">
      <c r="A615" s="179"/>
      <c r="B615" s="179"/>
      <c r="C615" s="179"/>
      <c r="D615" s="189"/>
      <c r="E615" s="180"/>
      <c r="F615" s="180"/>
      <c r="G615" s="180"/>
      <c r="H615" s="180"/>
      <c r="I615" s="190"/>
      <c r="J615" s="180"/>
      <c r="K615" s="180"/>
      <c r="L615" s="180"/>
      <c r="M615" s="185"/>
      <c r="N615" s="185"/>
      <c r="O615" s="185"/>
      <c r="P615" s="180"/>
      <c r="Q615" s="180"/>
      <c r="R615" s="180"/>
      <c r="S615" s="180"/>
      <c r="T615" s="185"/>
      <c r="U615" s="185"/>
      <c r="V615" s="185"/>
      <c r="W615" s="180"/>
      <c r="X615" s="179"/>
      <c r="Y615" s="179"/>
    </row>
    <row r="616" ht="70.5" customHeight="1">
      <c r="A616" s="179"/>
      <c r="B616" s="179"/>
      <c r="C616" s="179"/>
      <c r="D616" s="189"/>
      <c r="E616" s="180"/>
      <c r="F616" s="180"/>
      <c r="G616" s="180"/>
      <c r="H616" s="180"/>
      <c r="I616" s="190"/>
      <c r="J616" s="180"/>
      <c r="K616" s="180"/>
      <c r="L616" s="180"/>
      <c r="M616" s="185"/>
      <c r="N616" s="185"/>
      <c r="O616" s="185"/>
      <c r="P616" s="180"/>
      <c r="Q616" s="180"/>
      <c r="R616" s="180"/>
      <c r="S616" s="180"/>
      <c r="T616" s="185"/>
      <c r="U616" s="185"/>
      <c r="V616" s="185"/>
      <c r="W616" s="180"/>
      <c r="X616" s="179"/>
      <c r="Y616" s="179"/>
    </row>
    <row r="617" ht="70.5" customHeight="1">
      <c r="A617" s="179"/>
      <c r="B617" s="179"/>
      <c r="C617" s="179"/>
      <c r="D617" s="189"/>
      <c r="E617" s="180"/>
      <c r="F617" s="180"/>
      <c r="G617" s="180"/>
      <c r="H617" s="180"/>
      <c r="I617" s="190"/>
      <c r="J617" s="180"/>
      <c r="K617" s="180"/>
      <c r="L617" s="180"/>
      <c r="M617" s="185"/>
      <c r="N617" s="185"/>
      <c r="O617" s="185"/>
      <c r="P617" s="180"/>
      <c r="Q617" s="180"/>
      <c r="R617" s="180"/>
      <c r="S617" s="180"/>
      <c r="T617" s="185"/>
      <c r="U617" s="185"/>
      <c r="V617" s="185"/>
      <c r="W617" s="180"/>
      <c r="X617" s="179"/>
      <c r="Y617" s="179"/>
    </row>
    <row r="618" ht="70.5" customHeight="1">
      <c r="A618" s="179"/>
      <c r="B618" s="179"/>
      <c r="C618" s="179"/>
      <c r="D618" s="189"/>
      <c r="E618" s="180"/>
      <c r="F618" s="180"/>
      <c r="G618" s="180"/>
      <c r="H618" s="180"/>
      <c r="I618" s="190"/>
      <c r="J618" s="180"/>
      <c r="K618" s="180"/>
      <c r="L618" s="180"/>
      <c r="M618" s="185"/>
      <c r="N618" s="185"/>
      <c r="O618" s="185"/>
      <c r="P618" s="180"/>
      <c r="Q618" s="180"/>
      <c r="R618" s="180"/>
      <c r="S618" s="180"/>
      <c r="T618" s="185"/>
      <c r="U618" s="185"/>
      <c r="V618" s="185"/>
      <c r="W618" s="180"/>
      <c r="X618" s="179"/>
      <c r="Y618" s="179"/>
    </row>
    <row r="619" ht="70.5" customHeight="1">
      <c r="A619" s="179"/>
      <c r="B619" s="179"/>
      <c r="C619" s="179"/>
      <c r="D619" s="189"/>
      <c r="E619" s="180"/>
      <c r="F619" s="180"/>
      <c r="G619" s="180"/>
      <c r="H619" s="180"/>
      <c r="I619" s="190"/>
      <c r="J619" s="180"/>
      <c r="K619" s="180"/>
      <c r="L619" s="180"/>
      <c r="M619" s="185"/>
      <c r="N619" s="185"/>
      <c r="O619" s="185"/>
      <c r="P619" s="180"/>
      <c r="Q619" s="180"/>
      <c r="R619" s="180"/>
      <c r="S619" s="180"/>
      <c r="T619" s="185"/>
      <c r="U619" s="185"/>
      <c r="V619" s="185"/>
      <c r="W619" s="180"/>
      <c r="X619" s="179"/>
      <c r="Y619" s="179"/>
    </row>
    <row r="620" ht="70.5" customHeight="1">
      <c r="A620" s="179"/>
      <c r="B620" s="179"/>
      <c r="C620" s="179"/>
      <c r="D620" s="189"/>
      <c r="E620" s="180"/>
      <c r="F620" s="180"/>
      <c r="G620" s="180"/>
      <c r="H620" s="180"/>
      <c r="I620" s="190"/>
      <c r="J620" s="180"/>
      <c r="K620" s="180"/>
      <c r="L620" s="180"/>
      <c r="M620" s="185"/>
      <c r="N620" s="185"/>
      <c r="O620" s="185"/>
      <c r="P620" s="180"/>
      <c r="Q620" s="180"/>
      <c r="R620" s="180"/>
      <c r="S620" s="180"/>
      <c r="T620" s="185"/>
      <c r="U620" s="185"/>
      <c r="V620" s="185"/>
      <c r="W620" s="180"/>
      <c r="X620" s="179"/>
      <c r="Y620" s="179"/>
    </row>
    <row r="621" ht="70.5" customHeight="1">
      <c r="A621" s="179"/>
      <c r="B621" s="179"/>
      <c r="C621" s="179"/>
      <c r="D621" s="189"/>
      <c r="E621" s="180"/>
      <c r="F621" s="180"/>
      <c r="G621" s="180"/>
      <c r="H621" s="180"/>
      <c r="I621" s="190"/>
      <c r="J621" s="180"/>
      <c r="K621" s="180"/>
      <c r="L621" s="180"/>
      <c r="M621" s="185"/>
      <c r="N621" s="185"/>
      <c r="O621" s="185"/>
      <c r="P621" s="180"/>
      <c r="Q621" s="180"/>
      <c r="R621" s="180"/>
      <c r="S621" s="180"/>
      <c r="T621" s="185"/>
      <c r="U621" s="185"/>
      <c r="V621" s="185"/>
      <c r="W621" s="180"/>
      <c r="X621" s="179"/>
      <c r="Y621" s="179"/>
    </row>
    <row r="622" ht="70.5" customHeight="1">
      <c r="A622" s="179"/>
      <c r="B622" s="179"/>
      <c r="C622" s="179"/>
      <c r="D622" s="189"/>
      <c r="E622" s="180"/>
      <c r="F622" s="180"/>
      <c r="G622" s="180"/>
      <c r="H622" s="180"/>
      <c r="I622" s="190"/>
      <c r="J622" s="180"/>
      <c r="K622" s="180"/>
      <c r="L622" s="180"/>
      <c r="M622" s="185"/>
      <c r="N622" s="185"/>
      <c r="O622" s="185"/>
      <c r="P622" s="180"/>
      <c r="Q622" s="180"/>
      <c r="R622" s="180"/>
      <c r="S622" s="180"/>
      <c r="T622" s="185"/>
      <c r="U622" s="185"/>
      <c r="V622" s="185"/>
      <c r="W622" s="180"/>
      <c r="X622" s="179"/>
      <c r="Y622" s="179"/>
    </row>
    <row r="623" ht="70.5" customHeight="1">
      <c r="A623" s="179"/>
      <c r="B623" s="179"/>
      <c r="C623" s="179"/>
      <c r="D623" s="189"/>
      <c r="E623" s="180"/>
      <c r="F623" s="180"/>
      <c r="G623" s="180"/>
      <c r="H623" s="180"/>
      <c r="I623" s="190"/>
      <c r="J623" s="180"/>
      <c r="K623" s="180"/>
      <c r="L623" s="180"/>
      <c r="M623" s="185"/>
      <c r="N623" s="185"/>
      <c r="O623" s="185"/>
      <c r="P623" s="180"/>
      <c r="Q623" s="180"/>
      <c r="R623" s="180"/>
      <c r="S623" s="180"/>
      <c r="T623" s="185"/>
      <c r="U623" s="185"/>
      <c r="V623" s="185"/>
      <c r="W623" s="180"/>
      <c r="X623" s="179"/>
      <c r="Y623" s="179"/>
    </row>
    <row r="624" ht="70.5" customHeight="1">
      <c r="A624" s="179"/>
      <c r="B624" s="179"/>
      <c r="C624" s="179"/>
      <c r="D624" s="189"/>
      <c r="E624" s="180"/>
      <c r="F624" s="180"/>
      <c r="G624" s="180"/>
      <c r="H624" s="180"/>
      <c r="I624" s="190"/>
      <c r="J624" s="180"/>
      <c r="K624" s="180"/>
      <c r="L624" s="180"/>
      <c r="M624" s="185"/>
      <c r="N624" s="185"/>
      <c r="O624" s="185"/>
      <c r="P624" s="180"/>
      <c r="Q624" s="180"/>
      <c r="R624" s="180"/>
      <c r="S624" s="180"/>
      <c r="T624" s="185"/>
      <c r="U624" s="185"/>
      <c r="V624" s="185"/>
      <c r="W624" s="180"/>
      <c r="X624" s="179"/>
      <c r="Y624" s="179"/>
    </row>
    <row r="625" ht="70.5" customHeight="1">
      <c r="A625" s="179"/>
      <c r="B625" s="179"/>
      <c r="C625" s="179"/>
      <c r="D625" s="189"/>
      <c r="E625" s="180"/>
      <c r="F625" s="180"/>
      <c r="G625" s="180"/>
      <c r="H625" s="180"/>
      <c r="I625" s="190"/>
      <c r="J625" s="180"/>
      <c r="K625" s="180"/>
      <c r="L625" s="180"/>
      <c r="M625" s="185"/>
      <c r="N625" s="185"/>
      <c r="O625" s="185"/>
      <c r="P625" s="180"/>
      <c r="Q625" s="180"/>
      <c r="R625" s="180"/>
      <c r="S625" s="180"/>
      <c r="T625" s="185"/>
      <c r="U625" s="185"/>
      <c r="V625" s="185"/>
      <c r="W625" s="180"/>
      <c r="X625" s="179"/>
      <c r="Y625" s="179"/>
    </row>
    <row r="626" ht="70.5" customHeight="1">
      <c r="A626" s="179"/>
      <c r="B626" s="179"/>
      <c r="C626" s="179"/>
      <c r="D626" s="189"/>
      <c r="E626" s="180"/>
      <c r="F626" s="180"/>
      <c r="G626" s="180"/>
      <c r="H626" s="180"/>
      <c r="I626" s="190"/>
      <c r="J626" s="180"/>
      <c r="K626" s="180"/>
      <c r="L626" s="180"/>
      <c r="M626" s="185"/>
      <c r="N626" s="185"/>
      <c r="O626" s="185"/>
      <c r="P626" s="180"/>
      <c r="Q626" s="180"/>
      <c r="R626" s="180"/>
      <c r="S626" s="180"/>
      <c r="T626" s="185"/>
      <c r="U626" s="185"/>
      <c r="V626" s="185"/>
      <c r="W626" s="180"/>
      <c r="X626" s="179"/>
      <c r="Y626" s="179"/>
    </row>
    <row r="627" ht="70.5" customHeight="1">
      <c r="A627" s="179"/>
      <c r="B627" s="179"/>
      <c r="C627" s="179"/>
      <c r="D627" s="189"/>
      <c r="E627" s="180"/>
      <c r="F627" s="180"/>
      <c r="G627" s="180"/>
      <c r="H627" s="180"/>
      <c r="I627" s="190"/>
      <c r="J627" s="180"/>
      <c r="K627" s="180"/>
      <c r="L627" s="180"/>
      <c r="M627" s="185"/>
      <c r="N627" s="185"/>
      <c r="O627" s="185"/>
      <c r="P627" s="180"/>
      <c r="Q627" s="180"/>
      <c r="R627" s="180"/>
      <c r="S627" s="180"/>
      <c r="T627" s="185"/>
      <c r="U627" s="185"/>
      <c r="V627" s="185"/>
      <c r="W627" s="180"/>
      <c r="X627" s="179"/>
      <c r="Y627" s="179"/>
    </row>
    <row r="628" ht="70.5" customHeight="1">
      <c r="A628" s="179"/>
      <c r="B628" s="179"/>
      <c r="C628" s="179"/>
      <c r="D628" s="189"/>
      <c r="E628" s="180"/>
      <c r="F628" s="180"/>
      <c r="G628" s="180"/>
      <c r="H628" s="180"/>
      <c r="I628" s="190"/>
      <c r="J628" s="180"/>
      <c r="K628" s="180"/>
      <c r="L628" s="180"/>
      <c r="M628" s="185"/>
      <c r="N628" s="185"/>
      <c r="O628" s="185"/>
      <c r="P628" s="180"/>
      <c r="Q628" s="180"/>
      <c r="R628" s="180"/>
      <c r="S628" s="180"/>
      <c r="T628" s="185"/>
      <c r="U628" s="185"/>
      <c r="V628" s="185"/>
      <c r="W628" s="180"/>
      <c r="X628" s="179"/>
      <c r="Y628" s="179"/>
    </row>
    <row r="629" ht="70.5" customHeight="1">
      <c r="A629" s="179"/>
      <c r="B629" s="179"/>
      <c r="C629" s="179"/>
      <c r="D629" s="189"/>
      <c r="E629" s="180"/>
      <c r="F629" s="180"/>
      <c r="G629" s="180"/>
      <c r="H629" s="180"/>
      <c r="I629" s="190"/>
      <c r="J629" s="180"/>
      <c r="K629" s="180"/>
      <c r="L629" s="180"/>
      <c r="M629" s="185"/>
      <c r="N629" s="185"/>
      <c r="O629" s="185"/>
      <c r="P629" s="180"/>
      <c r="Q629" s="180"/>
      <c r="R629" s="180"/>
      <c r="S629" s="180"/>
      <c r="T629" s="185"/>
      <c r="U629" s="185"/>
      <c r="V629" s="185"/>
      <c r="W629" s="180"/>
      <c r="X629" s="179"/>
      <c r="Y629" s="179"/>
    </row>
    <row r="630" ht="70.5" customHeight="1">
      <c r="A630" s="179"/>
      <c r="B630" s="179"/>
      <c r="C630" s="179"/>
      <c r="D630" s="189"/>
      <c r="E630" s="180"/>
      <c r="F630" s="180"/>
      <c r="G630" s="180"/>
      <c r="H630" s="180"/>
      <c r="I630" s="190"/>
      <c r="J630" s="180"/>
      <c r="K630" s="180"/>
      <c r="L630" s="180"/>
      <c r="M630" s="185"/>
      <c r="N630" s="185"/>
      <c r="O630" s="185"/>
      <c r="P630" s="180"/>
      <c r="Q630" s="180"/>
      <c r="R630" s="180"/>
      <c r="S630" s="180"/>
      <c r="T630" s="185"/>
      <c r="U630" s="185"/>
      <c r="V630" s="185"/>
      <c r="W630" s="180"/>
      <c r="X630" s="179"/>
      <c r="Y630" s="179"/>
    </row>
    <row r="631" ht="70.5" customHeight="1">
      <c r="A631" s="179"/>
      <c r="B631" s="179"/>
      <c r="C631" s="179"/>
      <c r="D631" s="189"/>
      <c r="E631" s="180"/>
      <c r="F631" s="180"/>
      <c r="G631" s="180"/>
      <c r="H631" s="180"/>
      <c r="I631" s="190"/>
      <c r="J631" s="180"/>
      <c r="K631" s="180"/>
      <c r="L631" s="180"/>
      <c r="M631" s="185"/>
      <c r="N631" s="185"/>
      <c r="O631" s="185"/>
      <c r="P631" s="180"/>
      <c r="Q631" s="180"/>
      <c r="R631" s="180"/>
      <c r="S631" s="180"/>
      <c r="T631" s="185"/>
      <c r="U631" s="185"/>
      <c r="V631" s="185"/>
      <c r="W631" s="180"/>
      <c r="X631" s="179"/>
      <c r="Y631" s="179"/>
    </row>
    <row r="632" ht="70.5" customHeight="1">
      <c r="A632" s="179"/>
      <c r="B632" s="179"/>
      <c r="C632" s="179"/>
      <c r="D632" s="189"/>
      <c r="E632" s="180"/>
      <c r="F632" s="180"/>
      <c r="G632" s="180"/>
      <c r="H632" s="180"/>
      <c r="I632" s="190"/>
      <c r="J632" s="180"/>
      <c r="K632" s="180"/>
      <c r="L632" s="180"/>
      <c r="M632" s="185"/>
      <c r="N632" s="185"/>
      <c r="O632" s="185"/>
      <c r="P632" s="180"/>
      <c r="Q632" s="180"/>
      <c r="R632" s="180"/>
      <c r="S632" s="180"/>
      <c r="T632" s="185"/>
      <c r="U632" s="185"/>
      <c r="V632" s="185"/>
      <c r="W632" s="180"/>
      <c r="X632" s="179"/>
      <c r="Y632" s="179"/>
    </row>
    <row r="633" ht="70.5" customHeight="1">
      <c r="A633" s="179"/>
      <c r="B633" s="179"/>
      <c r="C633" s="179"/>
      <c r="D633" s="189"/>
      <c r="E633" s="180"/>
      <c r="F633" s="180"/>
      <c r="G633" s="180"/>
      <c r="H633" s="180"/>
      <c r="I633" s="190"/>
      <c r="J633" s="180"/>
      <c r="K633" s="180"/>
      <c r="L633" s="180"/>
      <c r="M633" s="185"/>
      <c r="N633" s="185"/>
      <c r="O633" s="185"/>
      <c r="P633" s="180"/>
      <c r="Q633" s="180"/>
      <c r="R633" s="180"/>
      <c r="S633" s="180"/>
      <c r="T633" s="185"/>
      <c r="U633" s="185"/>
      <c r="V633" s="185"/>
      <c r="W633" s="180"/>
      <c r="X633" s="179"/>
      <c r="Y633" s="179"/>
    </row>
    <row r="634" ht="70.5" customHeight="1">
      <c r="A634" s="179"/>
      <c r="B634" s="179"/>
      <c r="C634" s="179"/>
      <c r="D634" s="189"/>
      <c r="E634" s="180"/>
      <c r="F634" s="180"/>
      <c r="G634" s="180"/>
      <c r="H634" s="180"/>
      <c r="I634" s="190"/>
      <c r="J634" s="180"/>
      <c r="K634" s="180"/>
      <c r="L634" s="180"/>
      <c r="M634" s="185"/>
      <c r="N634" s="185"/>
      <c r="O634" s="185"/>
      <c r="P634" s="180"/>
      <c r="Q634" s="180"/>
      <c r="R634" s="180"/>
      <c r="S634" s="180"/>
      <c r="T634" s="185"/>
      <c r="U634" s="185"/>
      <c r="V634" s="185"/>
      <c r="W634" s="180"/>
      <c r="X634" s="179"/>
      <c r="Y634" s="179"/>
    </row>
    <row r="635" ht="70.5" customHeight="1">
      <c r="A635" s="179"/>
      <c r="B635" s="179"/>
      <c r="C635" s="179"/>
      <c r="D635" s="189"/>
      <c r="E635" s="180"/>
      <c r="F635" s="180"/>
      <c r="G635" s="180"/>
      <c r="H635" s="180"/>
      <c r="I635" s="190"/>
      <c r="J635" s="180"/>
      <c r="K635" s="180"/>
      <c r="L635" s="180"/>
      <c r="M635" s="185"/>
      <c r="N635" s="185"/>
      <c r="O635" s="185"/>
      <c r="P635" s="180"/>
      <c r="Q635" s="180"/>
      <c r="R635" s="180"/>
      <c r="S635" s="180"/>
      <c r="T635" s="185"/>
      <c r="U635" s="185"/>
      <c r="V635" s="185"/>
      <c r="W635" s="180"/>
      <c r="X635" s="179"/>
      <c r="Y635" s="179"/>
    </row>
    <row r="636" ht="70.5" customHeight="1">
      <c r="A636" s="179"/>
      <c r="B636" s="179"/>
      <c r="C636" s="179"/>
      <c r="D636" s="189"/>
      <c r="E636" s="180"/>
      <c r="F636" s="180"/>
      <c r="G636" s="180"/>
      <c r="H636" s="180"/>
      <c r="I636" s="190"/>
      <c r="J636" s="180"/>
      <c r="K636" s="180"/>
      <c r="L636" s="180"/>
      <c r="M636" s="185"/>
      <c r="N636" s="185"/>
      <c r="O636" s="185"/>
      <c r="P636" s="180"/>
      <c r="Q636" s="180"/>
      <c r="R636" s="180"/>
      <c r="S636" s="180"/>
      <c r="T636" s="185"/>
      <c r="U636" s="185"/>
      <c r="V636" s="185"/>
      <c r="W636" s="180"/>
      <c r="X636" s="179"/>
      <c r="Y636" s="179"/>
    </row>
    <row r="637" ht="70.5" customHeight="1">
      <c r="A637" s="179"/>
      <c r="B637" s="179"/>
      <c r="C637" s="179"/>
      <c r="D637" s="189"/>
      <c r="E637" s="180"/>
      <c r="F637" s="180"/>
      <c r="G637" s="180"/>
      <c r="H637" s="180"/>
      <c r="I637" s="190"/>
      <c r="J637" s="180"/>
      <c r="K637" s="180"/>
      <c r="L637" s="180"/>
      <c r="M637" s="185"/>
      <c r="N637" s="185"/>
      <c r="O637" s="185"/>
      <c r="P637" s="180"/>
      <c r="Q637" s="180"/>
      <c r="R637" s="180"/>
      <c r="S637" s="180"/>
      <c r="T637" s="185"/>
      <c r="U637" s="185"/>
      <c r="V637" s="185"/>
      <c r="W637" s="180"/>
      <c r="X637" s="179"/>
      <c r="Y637" s="179"/>
    </row>
    <row r="638" ht="70.5" customHeight="1">
      <c r="A638" s="179"/>
      <c r="B638" s="179"/>
      <c r="C638" s="179"/>
      <c r="D638" s="189"/>
      <c r="E638" s="180"/>
      <c r="F638" s="180"/>
      <c r="G638" s="180"/>
      <c r="H638" s="180"/>
      <c r="I638" s="190"/>
      <c r="J638" s="180"/>
      <c r="K638" s="180"/>
      <c r="L638" s="180"/>
      <c r="M638" s="185"/>
      <c r="N638" s="185"/>
      <c r="O638" s="185"/>
      <c r="P638" s="180"/>
      <c r="Q638" s="180"/>
      <c r="R638" s="180"/>
      <c r="S638" s="180"/>
      <c r="T638" s="185"/>
      <c r="U638" s="185"/>
      <c r="V638" s="185"/>
      <c r="W638" s="180"/>
      <c r="X638" s="179"/>
      <c r="Y638" s="179"/>
    </row>
    <row r="639" ht="70.5" customHeight="1">
      <c r="A639" s="179"/>
      <c r="B639" s="179"/>
      <c r="C639" s="179"/>
      <c r="D639" s="189"/>
      <c r="E639" s="180"/>
      <c r="F639" s="180"/>
      <c r="G639" s="180"/>
      <c r="H639" s="180"/>
      <c r="I639" s="190"/>
      <c r="J639" s="180"/>
      <c r="K639" s="180"/>
      <c r="L639" s="180"/>
      <c r="M639" s="185"/>
      <c r="N639" s="185"/>
      <c r="O639" s="185"/>
      <c r="P639" s="180"/>
      <c r="Q639" s="180"/>
      <c r="R639" s="180"/>
      <c r="S639" s="180"/>
      <c r="T639" s="185"/>
      <c r="U639" s="185"/>
      <c r="V639" s="185"/>
      <c r="W639" s="180"/>
      <c r="X639" s="179"/>
      <c r="Y639" s="179"/>
    </row>
    <row r="640" ht="70.5" customHeight="1">
      <c r="A640" s="179"/>
      <c r="B640" s="179"/>
      <c r="C640" s="179"/>
      <c r="D640" s="189"/>
      <c r="E640" s="180"/>
      <c r="F640" s="180"/>
      <c r="G640" s="180"/>
      <c r="H640" s="180"/>
      <c r="I640" s="190"/>
      <c r="J640" s="180"/>
      <c r="K640" s="180"/>
      <c r="L640" s="180"/>
      <c r="M640" s="185"/>
      <c r="N640" s="185"/>
      <c r="O640" s="185"/>
      <c r="P640" s="180"/>
      <c r="Q640" s="180"/>
      <c r="R640" s="180"/>
      <c r="S640" s="180"/>
      <c r="T640" s="185"/>
      <c r="U640" s="185"/>
      <c r="V640" s="185"/>
      <c r="W640" s="180"/>
      <c r="X640" s="179"/>
      <c r="Y640" s="179"/>
    </row>
    <row r="641" ht="70.5" customHeight="1">
      <c r="A641" s="179"/>
      <c r="B641" s="179"/>
      <c r="C641" s="179"/>
      <c r="D641" s="189"/>
      <c r="E641" s="180"/>
      <c r="F641" s="180"/>
      <c r="G641" s="180"/>
      <c r="H641" s="180"/>
      <c r="I641" s="190"/>
      <c r="J641" s="180"/>
      <c r="K641" s="180"/>
      <c r="L641" s="180"/>
      <c r="M641" s="185"/>
      <c r="N641" s="185"/>
      <c r="O641" s="185"/>
      <c r="P641" s="180"/>
      <c r="Q641" s="180"/>
      <c r="R641" s="180"/>
      <c r="S641" s="180"/>
      <c r="T641" s="185"/>
      <c r="U641" s="185"/>
      <c r="V641" s="185"/>
      <c r="W641" s="180"/>
      <c r="X641" s="179"/>
      <c r="Y641" s="179"/>
    </row>
    <row r="642" ht="70.5" customHeight="1">
      <c r="A642" s="179"/>
      <c r="B642" s="179"/>
      <c r="C642" s="179"/>
      <c r="D642" s="189"/>
      <c r="E642" s="180"/>
      <c r="F642" s="180"/>
      <c r="G642" s="180"/>
      <c r="H642" s="180"/>
      <c r="I642" s="190"/>
      <c r="J642" s="180"/>
      <c r="K642" s="180"/>
      <c r="L642" s="180"/>
      <c r="M642" s="185"/>
      <c r="N642" s="185"/>
      <c r="O642" s="185"/>
      <c r="P642" s="180"/>
      <c r="Q642" s="180"/>
      <c r="R642" s="180"/>
      <c r="S642" s="180"/>
      <c r="T642" s="185"/>
      <c r="U642" s="185"/>
      <c r="V642" s="185"/>
      <c r="W642" s="180"/>
      <c r="X642" s="179"/>
      <c r="Y642" s="179"/>
    </row>
    <row r="643" ht="70.5" customHeight="1">
      <c r="A643" s="179"/>
      <c r="B643" s="179"/>
      <c r="C643" s="179"/>
      <c r="D643" s="189"/>
      <c r="E643" s="180"/>
      <c r="F643" s="180"/>
      <c r="G643" s="180"/>
      <c r="H643" s="180"/>
      <c r="I643" s="190"/>
      <c r="J643" s="180"/>
      <c r="K643" s="180"/>
      <c r="L643" s="180"/>
      <c r="M643" s="185"/>
      <c r="N643" s="185"/>
      <c r="O643" s="185"/>
      <c r="P643" s="180"/>
      <c r="Q643" s="180"/>
      <c r="R643" s="180"/>
      <c r="S643" s="180"/>
      <c r="T643" s="185"/>
      <c r="U643" s="185"/>
      <c r="V643" s="185"/>
      <c r="W643" s="180"/>
      <c r="X643" s="179"/>
      <c r="Y643" s="179"/>
    </row>
    <row r="644" ht="70.5" customHeight="1">
      <c r="A644" s="179"/>
      <c r="B644" s="179"/>
      <c r="C644" s="179"/>
      <c r="D644" s="189"/>
      <c r="E644" s="180"/>
      <c r="F644" s="180"/>
      <c r="G644" s="180"/>
      <c r="H644" s="180"/>
      <c r="I644" s="190"/>
      <c r="J644" s="180"/>
      <c r="K644" s="180"/>
      <c r="L644" s="180"/>
      <c r="M644" s="185"/>
      <c r="N644" s="185"/>
      <c r="O644" s="185"/>
      <c r="P644" s="180"/>
      <c r="Q644" s="180"/>
      <c r="R644" s="180"/>
      <c r="S644" s="180"/>
      <c r="T644" s="185"/>
      <c r="U644" s="185"/>
      <c r="V644" s="185"/>
      <c r="W644" s="180"/>
      <c r="X644" s="179"/>
      <c r="Y644" s="179"/>
    </row>
    <row r="645" ht="70.5" customHeight="1">
      <c r="A645" s="179"/>
      <c r="B645" s="179"/>
      <c r="C645" s="179"/>
      <c r="D645" s="189"/>
      <c r="E645" s="180"/>
      <c r="F645" s="180"/>
      <c r="G645" s="180"/>
      <c r="H645" s="180"/>
      <c r="I645" s="190"/>
      <c r="J645" s="180"/>
      <c r="K645" s="180"/>
      <c r="L645" s="180"/>
      <c r="M645" s="185"/>
      <c r="N645" s="185"/>
      <c r="O645" s="185"/>
      <c r="P645" s="180"/>
      <c r="Q645" s="180"/>
      <c r="R645" s="180"/>
      <c r="S645" s="180"/>
      <c r="T645" s="185"/>
      <c r="U645" s="185"/>
      <c r="V645" s="185"/>
      <c r="W645" s="180"/>
      <c r="X645" s="179"/>
      <c r="Y645" s="179"/>
    </row>
    <row r="646" ht="70.5" customHeight="1">
      <c r="A646" s="179"/>
      <c r="B646" s="179"/>
      <c r="C646" s="179"/>
      <c r="D646" s="189"/>
      <c r="E646" s="180"/>
      <c r="F646" s="180"/>
      <c r="G646" s="180"/>
      <c r="H646" s="180"/>
      <c r="I646" s="190"/>
      <c r="J646" s="180"/>
      <c r="K646" s="180"/>
      <c r="L646" s="180"/>
      <c r="M646" s="185"/>
      <c r="N646" s="185"/>
      <c r="O646" s="185"/>
      <c r="P646" s="180"/>
      <c r="Q646" s="180"/>
      <c r="R646" s="180"/>
      <c r="S646" s="180"/>
      <c r="T646" s="185"/>
      <c r="U646" s="185"/>
      <c r="V646" s="185"/>
      <c r="W646" s="180"/>
      <c r="X646" s="179"/>
      <c r="Y646" s="179"/>
    </row>
    <row r="647" ht="70.5" customHeight="1">
      <c r="A647" s="179"/>
      <c r="B647" s="179"/>
      <c r="C647" s="179"/>
      <c r="D647" s="189"/>
      <c r="E647" s="180"/>
      <c r="F647" s="180"/>
      <c r="G647" s="180"/>
      <c r="H647" s="180"/>
      <c r="I647" s="190"/>
      <c r="J647" s="180"/>
      <c r="K647" s="180"/>
      <c r="L647" s="180"/>
      <c r="M647" s="185"/>
      <c r="N647" s="185"/>
      <c r="O647" s="185"/>
      <c r="P647" s="180"/>
      <c r="Q647" s="180"/>
      <c r="R647" s="180"/>
      <c r="S647" s="180"/>
      <c r="T647" s="185"/>
      <c r="U647" s="185"/>
      <c r="V647" s="185"/>
      <c r="W647" s="180"/>
      <c r="X647" s="179"/>
      <c r="Y647" s="179"/>
    </row>
    <row r="648" ht="70.5" customHeight="1">
      <c r="A648" s="179"/>
      <c r="B648" s="179"/>
      <c r="C648" s="179"/>
      <c r="D648" s="189"/>
      <c r="E648" s="180"/>
      <c r="F648" s="180"/>
      <c r="G648" s="180"/>
      <c r="H648" s="180"/>
      <c r="I648" s="190"/>
      <c r="J648" s="180"/>
      <c r="K648" s="180"/>
      <c r="L648" s="180"/>
      <c r="M648" s="185"/>
      <c r="N648" s="185"/>
      <c r="O648" s="185"/>
      <c r="P648" s="180"/>
      <c r="Q648" s="180"/>
      <c r="R648" s="180"/>
      <c r="S648" s="180"/>
      <c r="T648" s="185"/>
      <c r="U648" s="185"/>
      <c r="V648" s="185"/>
      <c r="W648" s="180"/>
      <c r="X648" s="179"/>
      <c r="Y648" s="179"/>
    </row>
    <row r="649" ht="70.5" customHeight="1">
      <c r="A649" s="179"/>
      <c r="B649" s="179"/>
      <c r="C649" s="179"/>
      <c r="D649" s="189"/>
      <c r="E649" s="180"/>
      <c r="F649" s="180"/>
      <c r="G649" s="180"/>
      <c r="H649" s="180"/>
      <c r="I649" s="190"/>
      <c r="J649" s="180"/>
      <c r="K649" s="180"/>
      <c r="L649" s="180"/>
      <c r="M649" s="185"/>
      <c r="N649" s="185"/>
      <c r="O649" s="185"/>
      <c r="P649" s="180"/>
      <c r="Q649" s="180"/>
      <c r="R649" s="180"/>
      <c r="S649" s="180"/>
      <c r="T649" s="185"/>
      <c r="U649" s="185"/>
      <c r="V649" s="185"/>
      <c r="W649" s="180"/>
      <c r="X649" s="179"/>
      <c r="Y649" s="179"/>
    </row>
    <row r="650" ht="70.5" customHeight="1">
      <c r="A650" s="179"/>
      <c r="B650" s="179"/>
      <c r="C650" s="179"/>
      <c r="D650" s="189"/>
      <c r="E650" s="180"/>
      <c r="F650" s="180"/>
      <c r="G650" s="180"/>
      <c r="H650" s="180"/>
      <c r="I650" s="190"/>
      <c r="J650" s="180"/>
      <c r="K650" s="180"/>
      <c r="L650" s="180"/>
      <c r="M650" s="185"/>
      <c r="N650" s="185"/>
      <c r="O650" s="185"/>
      <c r="P650" s="180"/>
      <c r="Q650" s="180"/>
      <c r="R650" s="180"/>
      <c r="S650" s="180"/>
      <c r="T650" s="185"/>
      <c r="U650" s="185"/>
      <c r="V650" s="185"/>
      <c r="W650" s="180"/>
      <c r="X650" s="179"/>
      <c r="Y650" s="179"/>
    </row>
    <row r="651" ht="70.5" customHeight="1">
      <c r="A651" s="179"/>
      <c r="B651" s="179"/>
      <c r="C651" s="179"/>
      <c r="D651" s="189"/>
      <c r="E651" s="180"/>
      <c r="F651" s="180"/>
      <c r="G651" s="180"/>
      <c r="H651" s="180"/>
      <c r="I651" s="190"/>
      <c r="J651" s="180"/>
      <c r="K651" s="180"/>
      <c r="L651" s="180"/>
      <c r="M651" s="185"/>
      <c r="N651" s="185"/>
      <c r="O651" s="185"/>
      <c r="P651" s="180"/>
      <c r="Q651" s="180"/>
      <c r="R651" s="180"/>
      <c r="S651" s="180"/>
      <c r="T651" s="185"/>
      <c r="U651" s="185"/>
      <c r="V651" s="185"/>
      <c r="W651" s="180"/>
      <c r="X651" s="179"/>
      <c r="Y651" s="179"/>
    </row>
    <row r="652" ht="70.5" customHeight="1">
      <c r="A652" s="179"/>
      <c r="B652" s="179"/>
      <c r="C652" s="179"/>
      <c r="D652" s="189"/>
      <c r="E652" s="180"/>
      <c r="F652" s="180"/>
      <c r="G652" s="180"/>
      <c r="H652" s="180"/>
      <c r="I652" s="190"/>
      <c r="J652" s="180"/>
      <c r="K652" s="180"/>
      <c r="L652" s="180"/>
      <c r="M652" s="185"/>
      <c r="N652" s="185"/>
      <c r="O652" s="185"/>
      <c r="P652" s="180"/>
      <c r="Q652" s="180"/>
      <c r="R652" s="180"/>
      <c r="S652" s="180"/>
      <c r="T652" s="185"/>
      <c r="U652" s="185"/>
      <c r="V652" s="185"/>
      <c r="W652" s="180"/>
      <c r="X652" s="179"/>
      <c r="Y652" s="179"/>
    </row>
    <row r="653" ht="70.5" customHeight="1">
      <c r="A653" s="179"/>
      <c r="B653" s="179"/>
      <c r="C653" s="179"/>
      <c r="D653" s="189"/>
      <c r="E653" s="180"/>
      <c r="F653" s="180"/>
      <c r="G653" s="180"/>
      <c r="H653" s="180"/>
      <c r="I653" s="190"/>
      <c r="J653" s="180"/>
      <c r="K653" s="180"/>
      <c r="L653" s="180"/>
      <c r="M653" s="185"/>
      <c r="N653" s="185"/>
      <c r="O653" s="185"/>
      <c r="P653" s="180"/>
      <c r="Q653" s="180"/>
      <c r="R653" s="180"/>
      <c r="S653" s="180"/>
      <c r="T653" s="185"/>
      <c r="U653" s="185"/>
      <c r="V653" s="185"/>
      <c r="W653" s="180"/>
      <c r="X653" s="179"/>
      <c r="Y653" s="179"/>
    </row>
    <row r="654" ht="70.5" customHeight="1">
      <c r="A654" s="179"/>
      <c r="B654" s="179"/>
      <c r="C654" s="179"/>
      <c r="D654" s="189"/>
      <c r="E654" s="180"/>
      <c r="F654" s="180"/>
      <c r="G654" s="180"/>
      <c r="H654" s="180"/>
      <c r="I654" s="190"/>
      <c r="J654" s="180"/>
      <c r="K654" s="180"/>
      <c r="L654" s="180"/>
      <c r="M654" s="185"/>
      <c r="N654" s="185"/>
      <c r="O654" s="185"/>
      <c r="P654" s="180"/>
      <c r="Q654" s="180"/>
      <c r="R654" s="180"/>
      <c r="S654" s="180"/>
      <c r="T654" s="185"/>
      <c r="U654" s="185"/>
      <c r="V654" s="185"/>
      <c r="W654" s="180"/>
      <c r="X654" s="179"/>
      <c r="Y654" s="179"/>
    </row>
    <row r="655" ht="70.5" customHeight="1">
      <c r="A655" s="179"/>
      <c r="B655" s="179"/>
      <c r="C655" s="179"/>
      <c r="D655" s="189"/>
      <c r="E655" s="180"/>
      <c r="F655" s="180"/>
      <c r="G655" s="180"/>
      <c r="H655" s="180"/>
      <c r="I655" s="190"/>
      <c r="J655" s="180"/>
      <c r="K655" s="180"/>
      <c r="L655" s="180"/>
      <c r="M655" s="185"/>
      <c r="N655" s="185"/>
      <c r="O655" s="185"/>
      <c r="P655" s="180"/>
      <c r="Q655" s="180"/>
      <c r="R655" s="180"/>
      <c r="S655" s="180"/>
      <c r="T655" s="185"/>
      <c r="U655" s="185"/>
      <c r="V655" s="185"/>
      <c r="W655" s="180"/>
      <c r="X655" s="179"/>
      <c r="Y655" s="179"/>
    </row>
    <row r="656" ht="70.5" customHeight="1">
      <c r="A656" s="179"/>
      <c r="B656" s="179"/>
      <c r="C656" s="179"/>
      <c r="D656" s="189"/>
      <c r="E656" s="180"/>
      <c r="F656" s="180"/>
      <c r="G656" s="180"/>
      <c r="H656" s="180"/>
      <c r="I656" s="190"/>
      <c r="J656" s="180"/>
      <c r="K656" s="180"/>
      <c r="L656" s="180"/>
      <c r="M656" s="185"/>
      <c r="N656" s="185"/>
      <c r="O656" s="185"/>
      <c r="P656" s="180"/>
      <c r="Q656" s="180"/>
      <c r="R656" s="180"/>
      <c r="S656" s="180"/>
      <c r="T656" s="185"/>
      <c r="U656" s="185"/>
      <c r="V656" s="185"/>
      <c r="W656" s="180"/>
      <c r="X656" s="179"/>
      <c r="Y656" s="179"/>
    </row>
    <row r="657" ht="70.5" customHeight="1">
      <c r="A657" s="179"/>
      <c r="B657" s="179"/>
      <c r="C657" s="179"/>
      <c r="D657" s="189"/>
      <c r="E657" s="180"/>
      <c r="F657" s="180"/>
      <c r="G657" s="180"/>
      <c r="H657" s="180"/>
      <c r="I657" s="190"/>
      <c r="J657" s="180"/>
      <c r="K657" s="180"/>
      <c r="L657" s="180"/>
      <c r="M657" s="185"/>
      <c r="N657" s="185"/>
      <c r="O657" s="185"/>
      <c r="P657" s="180"/>
      <c r="Q657" s="180"/>
      <c r="R657" s="180"/>
      <c r="S657" s="180"/>
      <c r="T657" s="185"/>
      <c r="U657" s="185"/>
      <c r="V657" s="185"/>
      <c r="W657" s="180"/>
      <c r="X657" s="179"/>
      <c r="Y657" s="179"/>
    </row>
    <row r="658" ht="70.5" customHeight="1">
      <c r="A658" s="179"/>
      <c r="B658" s="179"/>
      <c r="C658" s="179"/>
      <c r="D658" s="189"/>
      <c r="E658" s="180"/>
      <c r="F658" s="180"/>
      <c r="G658" s="180"/>
      <c r="H658" s="180"/>
      <c r="I658" s="190"/>
      <c r="J658" s="180"/>
      <c r="K658" s="180"/>
      <c r="L658" s="180"/>
      <c r="M658" s="185"/>
      <c r="N658" s="185"/>
      <c r="O658" s="185"/>
      <c r="P658" s="180"/>
      <c r="Q658" s="180"/>
      <c r="R658" s="180"/>
      <c r="S658" s="180"/>
      <c r="T658" s="185"/>
      <c r="U658" s="185"/>
      <c r="V658" s="185"/>
      <c r="W658" s="180"/>
      <c r="X658" s="179"/>
      <c r="Y658" s="179"/>
    </row>
    <row r="659" ht="70.5" customHeight="1">
      <c r="A659" s="179"/>
      <c r="B659" s="179"/>
      <c r="C659" s="179"/>
      <c r="D659" s="189"/>
      <c r="E659" s="180"/>
      <c r="F659" s="180"/>
      <c r="G659" s="180"/>
      <c r="H659" s="180"/>
      <c r="I659" s="190"/>
      <c r="J659" s="180"/>
      <c r="K659" s="180"/>
      <c r="L659" s="180"/>
      <c r="M659" s="185"/>
      <c r="N659" s="185"/>
      <c r="O659" s="185"/>
      <c r="P659" s="180"/>
      <c r="Q659" s="180"/>
      <c r="R659" s="180"/>
      <c r="S659" s="180"/>
      <c r="T659" s="185"/>
      <c r="U659" s="185"/>
      <c r="V659" s="185"/>
      <c r="W659" s="180"/>
      <c r="X659" s="179"/>
      <c r="Y659" s="179"/>
    </row>
    <row r="660" ht="70.5" customHeight="1">
      <c r="A660" s="179"/>
      <c r="B660" s="179"/>
      <c r="C660" s="179"/>
      <c r="D660" s="189"/>
      <c r="E660" s="180"/>
      <c r="F660" s="180"/>
      <c r="G660" s="180"/>
      <c r="H660" s="180"/>
      <c r="I660" s="190"/>
      <c r="J660" s="180"/>
      <c r="K660" s="180"/>
      <c r="L660" s="180"/>
      <c r="M660" s="185"/>
      <c r="N660" s="185"/>
      <c r="O660" s="185"/>
      <c r="P660" s="180"/>
      <c r="Q660" s="180"/>
      <c r="R660" s="180"/>
      <c r="S660" s="180"/>
      <c r="T660" s="185"/>
      <c r="U660" s="185"/>
      <c r="V660" s="185"/>
      <c r="W660" s="180"/>
      <c r="X660" s="179"/>
      <c r="Y660" s="179"/>
    </row>
    <row r="661" ht="70.5" customHeight="1">
      <c r="A661" s="179"/>
      <c r="B661" s="179"/>
      <c r="C661" s="179"/>
      <c r="D661" s="189"/>
      <c r="E661" s="180"/>
      <c r="F661" s="180"/>
      <c r="G661" s="180"/>
      <c r="H661" s="180"/>
      <c r="I661" s="190"/>
      <c r="J661" s="180"/>
      <c r="K661" s="180"/>
      <c r="L661" s="180"/>
      <c r="M661" s="185"/>
      <c r="N661" s="185"/>
      <c r="O661" s="185"/>
      <c r="P661" s="180"/>
      <c r="Q661" s="180"/>
      <c r="R661" s="180"/>
      <c r="S661" s="180"/>
      <c r="T661" s="185"/>
      <c r="U661" s="185"/>
      <c r="V661" s="185"/>
      <c r="W661" s="180"/>
      <c r="X661" s="179"/>
      <c r="Y661" s="179"/>
    </row>
    <row r="662" ht="70.5" customHeight="1">
      <c r="A662" s="179"/>
      <c r="B662" s="179"/>
      <c r="C662" s="179"/>
      <c r="D662" s="189"/>
      <c r="E662" s="180"/>
      <c r="F662" s="180"/>
      <c r="G662" s="180"/>
      <c r="H662" s="180"/>
      <c r="I662" s="190"/>
      <c r="J662" s="180"/>
      <c r="K662" s="180"/>
      <c r="L662" s="180"/>
      <c r="M662" s="185"/>
      <c r="N662" s="185"/>
      <c r="O662" s="185"/>
      <c r="P662" s="180"/>
      <c r="Q662" s="180"/>
      <c r="R662" s="180"/>
      <c r="S662" s="180"/>
      <c r="T662" s="185"/>
      <c r="U662" s="185"/>
      <c r="V662" s="185"/>
      <c r="W662" s="180"/>
      <c r="X662" s="179"/>
      <c r="Y662" s="179"/>
    </row>
    <row r="663" ht="70.5" customHeight="1">
      <c r="A663" s="179"/>
      <c r="B663" s="179"/>
      <c r="C663" s="179"/>
      <c r="D663" s="189"/>
      <c r="E663" s="180"/>
      <c r="F663" s="180"/>
      <c r="G663" s="180"/>
      <c r="H663" s="180"/>
      <c r="I663" s="190"/>
      <c r="J663" s="180"/>
      <c r="K663" s="180"/>
      <c r="L663" s="180"/>
      <c r="M663" s="185"/>
      <c r="N663" s="185"/>
      <c r="O663" s="185"/>
      <c r="P663" s="180"/>
      <c r="Q663" s="180"/>
      <c r="R663" s="180"/>
      <c r="S663" s="180"/>
      <c r="T663" s="185"/>
      <c r="U663" s="185"/>
      <c r="V663" s="185"/>
      <c r="W663" s="180"/>
      <c r="X663" s="179"/>
      <c r="Y663" s="179"/>
    </row>
    <row r="664" ht="70.5" customHeight="1">
      <c r="A664" s="179"/>
      <c r="B664" s="179"/>
      <c r="C664" s="179"/>
      <c r="D664" s="189"/>
      <c r="E664" s="180"/>
      <c r="F664" s="180"/>
      <c r="G664" s="180"/>
      <c r="H664" s="180"/>
      <c r="I664" s="190"/>
      <c r="J664" s="180"/>
      <c r="K664" s="180"/>
      <c r="L664" s="180"/>
      <c r="M664" s="185"/>
      <c r="N664" s="185"/>
      <c r="O664" s="185"/>
      <c r="P664" s="180"/>
      <c r="Q664" s="180"/>
      <c r="R664" s="180"/>
      <c r="S664" s="180"/>
      <c r="T664" s="185"/>
      <c r="U664" s="185"/>
      <c r="V664" s="185"/>
      <c r="W664" s="180"/>
      <c r="X664" s="179"/>
      <c r="Y664" s="179"/>
    </row>
    <row r="665" ht="70.5" customHeight="1">
      <c r="A665" s="179"/>
      <c r="B665" s="179"/>
      <c r="C665" s="179"/>
      <c r="D665" s="189"/>
      <c r="E665" s="180"/>
      <c r="F665" s="180"/>
      <c r="G665" s="180"/>
      <c r="H665" s="180"/>
      <c r="I665" s="190"/>
      <c r="J665" s="180"/>
      <c r="K665" s="180"/>
      <c r="L665" s="180"/>
      <c r="M665" s="185"/>
      <c r="N665" s="185"/>
      <c r="O665" s="185"/>
      <c r="P665" s="180"/>
      <c r="Q665" s="180"/>
      <c r="R665" s="180"/>
      <c r="S665" s="180"/>
      <c r="T665" s="185"/>
      <c r="U665" s="185"/>
      <c r="V665" s="185"/>
      <c r="W665" s="180"/>
      <c r="X665" s="179"/>
      <c r="Y665" s="179"/>
    </row>
    <row r="666" ht="70.5" customHeight="1">
      <c r="A666" s="179"/>
      <c r="B666" s="179"/>
      <c r="C666" s="179"/>
      <c r="D666" s="189"/>
      <c r="E666" s="180"/>
      <c r="F666" s="180"/>
      <c r="G666" s="180"/>
      <c r="H666" s="180"/>
      <c r="I666" s="190"/>
      <c r="J666" s="180"/>
      <c r="K666" s="180"/>
      <c r="L666" s="180"/>
      <c r="M666" s="185"/>
      <c r="N666" s="185"/>
      <c r="O666" s="185"/>
      <c r="P666" s="180"/>
      <c r="Q666" s="180"/>
      <c r="R666" s="180"/>
      <c r="S666" s="180"/>
      <c r="T666" s="185"/>
      <c r="U666" s="185"/>
      <c r="V666" s="185"/>
      <c r="W666" s="180"/>
      <c r="X666" s="179"/>
      <c r="Y666" s="179"/>
    </row>
    <row r="667" ht="70.5" customHeight="1">
      <c r="A667" s="179"/>
      <c r="B667" s="179"/>
      <c r="C667" s="179"/>
      <c r="D667" s="189"/>
      <c r="E667" s="180"/>
      <c r="F667" s="180"/>
      <c r="G667" s="180"/>
      <c r="H667" s="180"/>
      <c r="I667" s="190"/>
      <c r="J667" s="180"/>
      <c r="K667" s="180"/>
      <c r="L667" s="180"/>
      <c r="M667" s="185"/>
      <c r="N667" s="185"/>
      <c r="O667" s="185"/>
      <c r="P667" s="180"/>
      <c r="Q667" s="180"/>
      <c r="R667" s="180"/>
      <c r="S667" s="180"/>
      <c r="T667" s="185"/>
      <c r="U667" s="185"/>
      <c r="V667" s="185"/>
      <c r="W667" s="180"/>
      <c r="X667" s="179"/>
      <c r="Y667" s="179"/>
    </row>
    <row r="668" ht="70.5" customHeight="1">
      <c r="A668" s="179"/>
      <c r="B668" s="179"/>
      <c r="C668" s="179"/>
      <c r="D668" s="189"/>
      <c r="E668" s="180"/>
      <c r="F668" s="180"/>
      <c r="G668" s="180"/>
      <c r="H668" s="180"/>
      <c r="I668" s="190"/>
      <c r="J668" s="180"/>
      <c r="K668" s="180"/>
      <c r="L668" s="180"/>
      <c r="M668" s="185"/>
      <c r="N668" s="185"/>
      <c r="O668" s="185"/>
      <c r="P668" s="180"/>
      <c r="Q668" s="180"/>
      <c r="R668" s="180"/>
      <c r="S668" s="180"/>
      <c r="T668" s="185"/>
      <c r="U668" s="185"/>
      <c r="V668" s="185"/>
      <c r="W668" s="180"/>
      <c r="X668" s="179"/>
      <c r="Y668" s="179"/>
    </row>
    <row r="669" ht="70.5" customHeight="1">
      <c r="A669" s="179"/>
      <c r="B669" s="179"/>
      <c r="C669" s="179"/>
      <c r="D669" s="189"/>
      <c r="E669" s="180"/>
      <c r="F669" s="180"/>
      <c r="G669" s="180"/>
      <c r="H669" s="180"/>
      <c r="I669" s="190"/>
      <c r="J669" s="180"/>
      <c r="K669" s="180"/>
      <c r="L669" s="180"/>
      <c r="M669" s="185"/>
      <c r="N669" s="185"/>
      <c r="O669" s="185"/>
      <c r="P669" s="180"/>
      <c r="Q669" s="180"/>
      <c r="R669" s="180"/>
      <c r="S669" s="180"/>
      <c r="T669" s="185"/>
      <c r="U669" s="185"/>
      <c r="V669" s="185"/>
      <c r="W669" s="180"/>
      <c r="X669" s="179"/>
      <c r="Y669" s="179"/>
    </row>
    <row r="670" ht="70.5" customHeight="1">
      <c r="A670" s="179"/>
      <c r="B670" s="179"/>
      <c r="C670" s="179"/>
      <c r="D670" s="189"/>
      <c r="E670" s="180"/>
      <c r="F670" s="180"/>
      <c r="G670" s="180"/>
      <c r="H670" s="180"/>
      <c r="I670" s="190"/>
      <c r="J670" s="180"/>
      <c r="K670" s="180"/>
      <c r="L670" s="180"/>
      <c r="M670" s="185"/>
      <c r="N670" s="185"/>
      <c r="O670" s="185"/>
      <c r="P670" s="180"/>
      <c r="Q670" s="180"/>
      <c r="R670" s="180"/>
      <c r="S670" s="180"/>
      <c r="T670" s="185"/>
      <c r="U670" s="185"/>
      <c r="V670" s="185"/>
      <c r="W670" s="180"/>
      <c r="X670" s="179"/>
      <c r="Y670" s="179"/>
    </row>
    <row r="671" ht="70.5" customHeight="1">
      <c r="A671" s="179"/>
      <c r="B671" s="179"/>
      <c r="C671" s="179"/>
      <c r="D671" s="189"/>
      <c r="E671" s="180"/>
      <c r="F671" s="180"/>
      <c r="G671" s="180"/>
      <c r="H671" s="180"/>
      <c r="I671" s="190"/>
      <c r="J671" s="180"/>
      <c r="K671" s="180"/>
      <c r="L671" s="180"/>
      <c r="M671" s="185"/>
      <c r="N671" s="185"/>
      <c r="O671" s="185"/>
      <c r="P671" s="180"/>
      <c r="Q671" s="180"/>
      <c r="R671" s="180"/>
      <c r="S671" s="180"/>
      <c r="T671" s="185"/>
      <c r="U671" s="185"/>
      <c r="V671" s="185"/>
      <c r="W671" s="180"/>
      <c r="X671" s="179"/>
      <c r="Y671" s="179"/>
    </row>
    <row r="672" ht="70.5" customHeight="1">
      <c r="A672" s="179"/>
      <c r="B672" s="179"/>
      <c r="C672" s="179"/>
      <c r="D672" s="189"/>
      <c r="E672" s="180"/>
      <c r="F672" s="180"/>
      <c r="G672" s="180"/>
      <c r="H672" s="180"/>
      <c r="I672" s="190"/>
      <c r="J672" s="180"/>
      <c r="K672" s="180"/>
      <c r="L672" s="180"/>
      <c r="M672" s="185"/>
      <c r="N672" s="185"/>
      <c r="O672" s="185"/>
      <c r="P672" s="180"/>
      <c r="Q672" s="180"/>
      <c r="R672" s="180"/>
      <c r="S672" s="180"/>
      <c r="T672" s="185"/>
      <c r="U672" s="185"/>
      <c r="V672" s="185"/>
      <c r="W672" s="180"/>
      <c r="X672" s="179"/>
      <c r="Y672" s="179"/>
    </row>
    <row r="673" ht="70.5" customHeight="1">
      <c r="A673" s="179"/>
      <c r="B673" s="179"/>
      <c r="C673" s="179"/>
      <c r="D673" s="189"/>
      <c r="E673" s="180"/>
      <c r="F673" s="180"/>
      <c r="G673" s="180"/>
      <c r="H673" s="180"/>
      <c r="I673" s="190"/>
      <c r="J673" s="180"/>
      <c r="K673" s="180"/>
      <c r="L673" s="180"/>
      <c r="M673" s="185"/>
      <c r="N673" s="185"/>
      <c r="O673" s="185"/>
      <c r="P673" s="180"/>
      <c r="Q673" s="180"/>
      <c r="R673" s="180"/>
      <c r="S673" s="180"/>
      <c r="T673" s="185"/>
      <c r="U673" s="185"/>
      <c r="V673" s="185"/>
      <c r="W673" s="180"/>
      <c r="X673" s="179"/>
      <c r="Y673" s="179"/>
    </row>
    <row r="674" ht="70.5" customHeight="1">
      <c r="A674" s="179"/>
      <c r="B674" s="179"/>
      <c r="C674" s="179"/>
      <c r="D674" s="189"/>
      <c r="E674" s="180"/>
      <c r="F674" s="180"/>
      <c r="G674" s="180"/>
      <c r="H674" s="180"/>
      <c r="I674" s="190"/>
      <c r="J674" s="180"/>
      <c r="K674" s="180"/>
      <c r="L674" s="180"/>
      <c r="M674" s="185"/>
      <c r="N674" s="185"/>
      <c r="O674" s="185"/>
      <c r="P674" s="180"/>
      <c r="Q674" s="180"/>
      <c r="R674" s="180"/>
      <c r="S674" s="180"/>
      <c r="T674" s="185"/>
      <c r="U674" s="185"/>
      <c r="V674" s="185"/>
      <c r="W674" s="180"/>
      <c r="X674" s="179"/>
      <c r="Y674" s="179"/>
    </row>
    <row r="675" ht="70.5" customHeight="1">
      <c r="A675" s="179"/>
      <c r="B675" s="179"/>
      <c r="C675" s="179"/>
      <c r="D675" s="189"/>
      <c r="E675" s="180"/>
      <c r="F675" s="180"/>
      <c r="G675" s="180"/>
      <c r="H675" s="180"/>
      <c r="I675" s="190"/>
      <c r="J675" s="180"/>
      <c r="K675" s="180"/>
      <c r="L675" s="180"/>
      <c r="M675" s="185"/>
      <c r="N675" s="185"/>
      <c r="O675" s="185"/>
      <c r="P675" s="180"/>
      <c r="Q675" s="180"/>
      <c r="R675" s="180"/>
      <c r="S675" s="180"/>
      <c r="T675" s="185"/>
      <c r="U675" s="185"/>
      <c r="V675" s="185"/>
      <c r="W675" s="180"/>
      <c r="X675" s="179"/>
      <c r="Y675" s="179"/>
    </row>
    <row r="676" ht="70.5" customHeight="1">
      <c r="A676" s="179"/>
      <c r="B676" s="179"/>
      <c r="C676" s="179"/>
      <c r="D676" s="189"/>
      <c r="E676" s="180"/>
      <c r="F676" s="180"/>
      <c r="G676" s="180"/>
      <c r="H676" s="180"/>
      <c r="I676" s="190"/>
      <c r="J676" s="180"/>
      <c r="K676" s="180"/>
      <c r="L676" s="180"/>
      <c r="M676" s="185"/>
      <c r="N676" s="185"/>
      <c r="O676" s="185"/>
      <c r="P676" s="180"/>
      <c r="Q676" s="180"/>
      <c r="R676" s="180"/>
      <c r="S676" s="180"/>
      <c r="T676" s="185"/>
      <c r="U676" s="185"/>
      <c r="V676" s="185"/>
      <c r="W676" s="180"/>
      <c r="X676" s="179"/>
      <c r="Y676" s="179"/>
    </row>
    <row r="677" ht="70.5" customHeight="1">
      <c r="A677" s="179"/>
      <c r="B677" s="179"/>
      <c r="C677" s="179"/>
      <c r="D677" s="189"/>
      <c r="E677" s="180"/>
      <c r="F677" s="180"/>
      <c r="G677" s="180"/>
      <c r="H677" s="180"/>
      <c r="I677" s="190"/>
      <c r="J677" s="180"/>
      <c r="K677" s="180"/>
      <c r="L677" s="180"/>
      <c r="M677" s="185"/>
      <c r="N677" s="185"/>
      <c r="O677" s="185"/>
      <c r="P677" s="180"/>
      <c r="Q677" s="180"/>
      <c r="R677" s="180"/>
      <c r="S677" s="180"/>
      <c r="T677" s="185"/>
      <c r="U677" s="185"/>
      <c r="V677" s="185"/>
      <c r="W677" s="180"/>
      <c r="X677" s="179"/>
      <c r="Y677" s="179"/>
    </row>
    <row r="678" ht="70.5" customHeight="1">
      <c r="A678" s="179"/>
      <c r="B678" s="179"/>
      <c r="C678" s="179"/>
      <c r="D678" s="189"/>
      <c r="E678" s="180"/>
      <c r="F678" s="180"/>
      <c r="G678" s="180"/>
      <c r="H678" s="180"/>
      <c r="I678" s="190"/>
      <c r="J678" s="180"/>
      <c r="K678" s="180"/>
      <c r="L678" s="180"/>
      <c r="M678" s="185"/>
      <c r="N678" s="185"/>
      <c r="O678" s="185"/>
      <c r="P678" s="180"/>
      <c r="Q678" s="180"/>
      <c r="R678" s="180"/>
      <c r="S678" s="180"/>
      <c r="T678" s="185"/>
      <c r="U678" s="185"/>
      <c r="V678" s="185"/>
      <c r="W678" s="180"/>
      <c r="X678" s="179"/>
      <c r="Y678" s="179"/>
    </row>
    <row r="679" ht="70.5" customHeight="1">
      <c r="A679" s="179"/>
      <c r="B679" s="179"/>
      <c r="C679" s="179"/>
      <c r="D679" s="189"/>
      <c r="E679" s="180"/>
      <c r="F679" s="180"/>
      <c r="G679" s="180"/>
      <c r="H679" s="180"/>
      <c r="I679" s="190"/>
      <c r="J679" s="180"/>
      <c r="K679" s="180"/>
      <c r="L679" s="180"/>
      <c r="M679" s="185"/>
      <c r="N679" s="185"/>
      <c r="O679" s="185"/>
      <c r="P679" s="180"/>
      <c r="Q679" s="180"/>
      <c r="R679" s="180"/>
      <c r="S679" s="180"/>
      <c r="T679" s="185"/>
      <c r="U679" s="185"/>
      <c r="V679" s="185"/>
      <c r="W679" s="180"/>
      <c r="X679" s="179"/>
      <c r="Y679" s="179"/>
    </row>
    <row r="680" ht="70.5" customHeight="1">
      <c r="A680" s="179"/>
      <c r="B680" s="179"/>
      <c r="C680" s="179"/>
      <c r="D680" s="189"/>
      <c r="E680" s="180"/>
      <c r="F680" s="180"/>
      <c r="G680" s="180"/>
      <c r="H680" s="180"/>
      <c r="I680" s="190"/>
      <c r="J680" s="180"/>
      <c r="K680" s="180"/>
      <c r="L680" s="180"/>
      <c r="M680" s="185"/>
      <c r="N680" s="185"/>
      <c r="O680" s="185"/>
      <c r="P680" s="180"/>
      <c r="Q680" s="180"/>
      <c r="R680" s="180"/>
      <c r="S680" s="180"/>
      <c r="T680" s="185"/>
      <c r="U680" s="185"/>
      <c r="V680" s="185"/>
      <c r="W680" s="180"/>
      <c r="X680" s="179"/>
      <c r="Y680" s="179"/>
    </row>
    <row r="681" ht="70.5" customHeight="1">
      <c r="A681" s="179"/>
      <c r="B681" s="179"/>
      <c r="C681" s="179"/>
      <c r="D681" s="189"/>
      <c r="E681" s="180"/>
      <c r="F681" s="180"/>
      <c r="G681" s="180"/>
      <c r="H681" s="180"/>
      <c r="I681" s="190"/>
      <c r="J681" s="180"/>
      <c r="K681" s="180"/>
      <c r="L681" s="180"/>
      <c r="M681" s="185"/>
      <c r="N681" s="185"/>
      <c r="O681" s="185"/>
      <c r="P681" s="180"/>
      <c r="Q681" s="180"/>
      <c r="R681" s="180"/>
      <c r="S681" s="180"/>
      <c r="T681" s="185"/>
      <c r="U681" s="185"/>
      <c r="V681" s="185"/>
      <c r="W681" s="180"/>
      <c r="X681" s="179"/>
      <c r="Y681" s="179"/>
    </row>
    <row r="682" ht="70.5" customHeight="1">
      <c r="A682" s="179"/>
      <c r="B682" s="179"/>
      <c r="C682" s="179"/>
      <c r="D682" s="189"/>
      <c r="E682" s="180"/>
      <c r="F682" s="180"/>
      <c r="G682" s="180"/>
      <c r="H682" s="180"/>
      <c r="I682" s="190"/>
      <c r="J682" s="180"/>
      <c r="K682" s="180"/>
      <c r="L682" s="180"/>
      <c r="M682" s="185"/>
      <c r="N682" s="185"/>
      <c r="O682" s="185"/>
      <c r="P682" s="180"/>
      <c r="Q682" s="180"/>
      <c r="R682" s="180"/>
      <c r="S682" s="180"/>
      <c r="T682" s="185"/>
      <c r="U682" s="185"/>
      <c r="V682" s="185"/>
      <c r="W682" s="180"/>
      <c r="X682" s="179"/>
      <c r="Y682" s="179"/>
    </row>
    <row r="683" ht="70.5" customHeight="1">
      <c r="A683" s="179"/>
      <c r="B683" s="179"/>
      <c r="C683" s="179"/>
      <c r="D683" s="189"/>
      <c r="E683" s="180"/>
      <c r="F683" s="180"/>
      <c r="G683" s="180"/>
      <c r="H683" s="180"/>
      <c r="I683" s="190"/>
      <c r="J683" s="180"/>
      <c r="K683" s="180"/>
      <c r="L683" s="180"/>
      <c r="M683" s="185"/>
      <c r="N683" s="185"/>
      <c r="O683" s="185"/>
      <c r="P683" s="180"/>
      <c r="Q683" s="180"/>
      <c r="R683" s="180"/>
      <c r="S683" s="180"/>
      <c r="T683" s="185"/>
      <c r="U683" s="185"/>
      <c r="V683" s="185"/>
      <c r="W683" s="180"/>
      <c r="X683" s="179"/>
      <c r="Y683" s="179"/>
    </row>
    <row r="684" ht="70.5" customHeight="1">
      <c r="A684" s="179"/>
      <c r="B684" s="179"/>
      <c r="C684" s="179"/>
      <c r="D684" s="189"/>
      <c r="E684" s="180"/>
      <c r="F684" s="180"/>
      <c r="G684" s="180"/>
      <c r="H684" s="180"/>
      <c r="I684" s="190"/>
      <c r="J684" s="180"/>
      <c r="K684" s="180"/>
      <c r="L684" s="180"/>
      <c r="M684" s="185"/>
      <c r="N684" s="185"/>
      <c r="O684" s="185"/>
      <c r="P684" s="180"/>
      <c r="Q684" s="180"/>
      <c r="R684" s="180"/>
      <c r="S684" s="180"/>
      <c r="T684" s="185"/>
      <c r="U684" s="185"/>
      <c r="V684" s="185"/>
      <c r="W684" s="180"/>
      <c r="X684" s="179"/>
      <c r="Y684" s="179"/>
    </row>
    <row r="685" ht="70.5" customHeight="1">
      <c r="A685" s="179"/>
      <c r="B685" s="179"/>
      <c r="C685" s="179"/>
      <c r="D685" s="189"/>
      <c r="E685" s="180"/>
      <c r="F685" s="180"/>
      <c r="G685" s="180"/>
      <c r="H685" s="180"/>
      <c r="I685" s="190"/>
      <c r="J685" s="180"/>
      <c r="K685" s="180"/>
      <c r="L685" s="180"/>
      <c r="M685" s="185"/>
      <c r="N685" s="185"/>
      <c r="O685" s="185"/>
      <c r="P685" s="180"/>
      <c r="Q685" s="180"/>
      <c r="R685" s="180"/>
      <c r="S685" s="180"/>
      <c r="T685" s="185"/>
      <c r="U685" s="185"/>
      <c r="V685" s="185"/>
      <c r="W685" s="180"/>
      <c r="X685" s="179"/>
      <c r="Y685" s="179"/>
    </row>
    <row r="686" ht="70.5" customHeight="1">
      <c r="A686" s="179"/>
      <c r="B686" s="179"/>
      <c r="C686" s="179"/>
      <c r="D686" s="189"/>
      <c r="E686" s="180"/>
      <c r="F686" s="180"/>
      <c r="G686" s="180"/>
      <c r="H686" s="180"/>
      <c r="I686" s="190"/>
      <c r="J686" s="180"/>
      <c r="K686" s="180"/>
      <c r="L686" s="180"/>
      <c r="M686" s="185"/>
      <c r="N686" s="185"/>
      <c r="O686" s="185"/>
      <c r="P686" s="180"/>
      <c r="Q686" s="180"/>
      <c r="R686" s="180"/>
      <c r="S686" s="180"/>
      <c r="T686" s="185"/>
      <c r="U686" s="185"/>
      <c r="V686" s="185"/>
      <c r="W686" s="180"/>
      <c r="X686" s="179"/>
      <c r="Y686" s="179"/>
    </row>
    <row r="687" ht="70.5" customHeight="1">
      <c r="A687" s="179"/>
      <c r="B687" s="179"/>
      <c r="C687" s="179"/>
      <c r="D687" s="189"/>
      <c r="E687" s="180"/>
      <c r="F687" s="180"/>
      <c r="G687" s="180"/>
      <c r="H687" s="180"/>
      <c r="I687" s="190"/>
      <c r="J687" s="180"/>
      <c r="K687" s="180"/>
      <c r="L687" s="180"/>
      <c r="M687" s="185"/>
      <c r="N687" s="185"/>
      <c r="O687" s="185"/>
      <c r="P687" s="180"/>
      <c r="Q687" s="180"/>
      <c r="R687" s="180"/>
      <c r="S687" s="180"/>
      <c r="T687" s="185"/>
      <c r="U687" s="185"/>
      <c r="V687" s="185"/>
      <c r="W687" s="180"/>
      <c r="X687" s="179"/>
      <c r="Y687" s="179"/>
    </row>
    <row r="688" ht="70.5" customHeight="1">
      <c r="A688" s="179"/>
      <c r="B688" s="179"/>
      <c r="C688" s="179"/>
      <c r="D688" s="189"/>
      <c r="E688" s="180"/>
      <c r="F688" s="180"/>
      <c r="G688" s="180"/>
      <c r="H688" s="180"/>
      <c r="I688" s="190"/>
      <c r="J688" s="180"/>
      <c r="K688" s="180"/>
      <c r="L688" s="180"/>
      <c r="M688" s="185"/>
      <c r="N688" s="185"/>
      <c r="O688" s="185"/>
      <c r="P688" s="180"/>
      <c r="Q688" s="180"/>
      <c r="R688" s="180"/>
      <c r="S688" s="180"/>
      <c r="T688" s="185"/>
      <c r="U688" s="185"/>
      <c r="V688" s="185"/>
      <c r="W688" s="180"/>
      <c r="X688" s="179"/>
      <c r="Y688" s="179"/>
    </row>
    <row r="689" ht="70.5" customHeight="1">
      <c r="A689" s="179"/>
      <c r="B689" s="179"/>
      <c r="C689" s="179"/>
      <c r="D689" s="189"/>
      <c r="E689" s="180"/>
      <c r="F689" s="180"/>
      <c r="G689" s="180"/>
      <c r="H689" s="180"/>
      <c r="I689" s="190"/>
      <c r="J689" s="180"/>
      <c r="K689" s="180"/>
      <c r="L689" s="180"/>
      <c r="M689" s="185"/>
      <c r="N689" s="185"/>
      <c r="O689" s="185"/>
      <c r="P689" s="180"/>
      <c r="Q689" s="180"/>
      <c r="R689" s="180"/>
      <c r="S689" s="180"/>
      <c r="T689" s="185"/>
      <c r="U689" s="185"/>
      <c r="V689" s="185"/>
      <c r="W689" s="180"/>
      <c r="X689" s="179"/>
      <c r="Y689" s="179"/>
    </row>
    <row r="690" ht="70.5" customHeight="1">
      <c r="A690" s="179"/>
      <c r="B690" s="179"/>
      <c r="C690" s="179"/>
      <c r="D690" s="189"/>
      <c r="E690" s="180"/>
      <c r="F690" s="180"/>
      <c r="G690" s="180"/>
      <c r="H690" s="180"/>
      <c r="I690" s="190"/>
      <c r="J690" s="180"/>
      <c r="K690" s="180"/>
      <c r="L690" s="180"/>
      <c r="M690" s="185"/>
      <c r="N690" s="185"/>
      <c r="O690" s="185"/>
      <c r="P690" s="180"/>
      <c r="Q690" s="180"/>
      <c r="R690" s="180"/>
      <c r="S690" s="180"/>
      <c r="T690" s="185"/>
      <c r="U690" s="185"/>
      <c r="V690" s="185"/>
      <c r="W690" s="180"/>
      <c r="X690" s="179"/>
      <c r="Y690" s="179"/>
    </row>
    <row r="691" ht="70.5" customHeight="1">
      <c r="A691" s="179"/>
      <c r="B691" s="179"/>
      <c r="C691" s="179"/>
      <c r="D691" s="189"/>
      <c r="E691" s="180"/>
      <c r="F691" s="180"/>
      <c r="G691" s="180"/>
      <c r="H691" s="180"/>
      <c r="I691" s="190"/>
      <c r="J691" s="180"/>
      <c r="K691" s="180"/>
      <c r="L691" s="180"/>
      <c r="M691" s="185"/>
      <c r="N691" s="185"/>
      <c r="O691" s="185"/>
      <c r="P691" s="180"/>
      <c r="Q691" s="180"/>
      <c r="R691" s="180"/>
      <c r="S691" s="180"/>
      <c r="T691" s="185"/>
      <c r="U691" s="185"/>
      <c r="V691" s="185"/>
      <c r="W691" s="180"/>
      <c r="X691" s="179"/>
      <c r="Y691" s="179"/>
    </row>
    <row r="692" ht="70.5" customHeight="1">
      <c r="A692" s="179"/>
      <c r="B692" s="179"/>
      <c r="C692" s="179"/>
      <c r="D692" s="189"/>
      <c r="E692" s="180"/>
      <c r="F692" s="180"/>
      <c r="G692" s="180"/>
      <c r="H692" s="180"/>
      <c r="I692" s="190"/>
      <c r="J692" s="180"/>
      <c r="K692" s="180"/>
      <c r="L692" s="180"/>
      <c r="M692" s="185"/>
      <c r="N692" s="185"/>
      <c r="O692" s="185"/>
      <c r="P692" s="180"/>
      <c r="Q692" s="180"/>
      <c r="R692" s="180"/>
      <c r="S692" s="180"/>
      <c r="T692" s="185"/>
      <c r="U692" s="185"/>
      <c r="V692" s="185"/>
      <c r="W692" s="180"/>
      <c r="X692" s="179"/>
      <c r="Y692" s="179"/>
    </row>
    <row r="693" ht="70.5" customHeight="1">
      <c r="A693" s="179"/>
      <c r="B693" s="179"/>
      <c r="C693" s="179"/>
      <c r="D693" s="189"/>
      <c r="E693" s="180"/>
      <c r="F693" s="180"/>
      <c r="G693" s="180"/>
      <c r="H693" s="180"/>
      <c r="I693" s="190"/>
      <c r="J693" s="180"/>
      <c r="K693" s="180"/>
      <c r="L693" s="180"/>
      <c r="M693" s="185"/>
      <c r="N693" s="185"/>
      <c r="O693" s="185"/>
      <c r="P693" s="180"/>
      <c r="Q693" s="180"/>
      <c r="R693" s="180"/>
      <c r="S693" s="180"/>
      <c r="T693" s="185"/>
      <c r="U693" s="185"/>
      <c r="V693" s="185"/>
      <c r="W693" s="180"/>
      <c r="X693" s="179"/>
      <c r="Y693" s="179"/>
    </row>
    <row r="694" ht="70.5" customHeight="1">
      <c r="A694" s="179"/>
      <c r="B694" s="179"/>
      <c r="C694" s="179"/>
      <c r="D694" s="189"/>
      <c r="E694" s="180"/>
      <c r="F694" s="180"/>
      <c r="G694" s="180"/>
      <c r="H694" s="180"/>
      <c r="I694" s="190"/>
      <c r="J694" s="180"/>
      <c r="K694" s="180"/>
      <c r="L694" s="180"/>
      <c r="M694" s="185"/>
      <c r="N694" s="185"/>
      <c r="O694" s="185"/>
      <c r="P694" s="180"/>
      <c r="Q694" s="180"/>
      <c r="R694" s="180"/>
      <c r="S694" s="180"/>
      <c r="T694" s="185"/>
      <c r="U694" s="185"/>
      <c r="V694" s="185"/>
      <c r="W694" s="180"/>
      <c r="X694" s="179"/>
      <c r="Y694" s="179"/>
    </row>
    <row r="695" ht="70.5" customHeight="1">
      <c r="A695" s="179"/>
      <c r="B695" s="179"/>
      <c r="C695" s="179"/>
      <c r="D695" s="189"/>
      <c r="E695" s="180"/>
      <c r="F695" s="180"/>
      <c r="G695" s="180"/>
      <c r="H695" s="180"/>
      <c r="I695" s="190"/>
      <c r="J695" s="180"/>
      <c r="K695" s="180"/>
      <c r="L695" s="180"/>
      <c r="M695" s="185"/>
      <c r="N695" s="185"/>
      <c r="O695" s="185"/>
      <c r="P695" s="180"/>
      <c r="Q695" s="180"/>
      <c r="R695" s="180"/>
      <c r="S695" s="180"/>
      <c r="T695" s="185"/>
      <c r="U695" s="185"/>
      <c r="V695" s="185"/>
      <c r="W695" s="180"/>
      <c r="X695" s="179"/>
      <c r="Y695" s="179"/>
    </row>
    <row r="696" ht="70.5" customHeight="1">
      <c r="A696" s="179"/>
      <c r="B696" s="179"/>
      <c r="C696" s="179"/>
      <c r="D696" s="189"/>
      <c r="E696" s="180"/>
      <c r="F696" s="180"/>
      <c r="G696" s="180"/>
      <c r="H696" s="180"/>
      <c r="I696" s="190"/>
      <c r="J696" s="180"/>
      <c r="K696" s="180"/>
      <c r="L696" s="180"/>
      <c r="M696" s="185"/>
      <c r="N696" s="185"/>
      <c r="O696" s="185"/>
      <c r="P696" s="180"/>
      <c r="Q696" s="180"/>
      <c r="R696" s="180"/>
      <c r="S696" s="180"/>
      <c r="T696" s="185"/>
      <c r="U696" s="185"/>
      <c r="V696" s="185"/>
      <c r="W696" s="180"/>
      <c r="X696" s="179"/>
      <c r="Y696" s="179"/>
    </row>
    <row r="697" ht="70.5" customHeight="1">
      <c r="A697" s="179"/>
      <c r="B697" s="179"/>
      <c r="C697" s="179"/>
      <c r="D697" s="189"/>
      <c r="E697" s="180"/>
      <c r="F697" s="180"/>
      <c r="G697" s="180"/>
      <c r="H697" s="180"/>
      <c r="I697" s="190"/>
      <c r="J697" s="180"/>
      <c r="K697" s="180"/>
      <c r="L697" s="180"/>
      <c r="M697" s="185"/>
      <c r="N697" s="185"/>
      <c r="O697" s="185"/>
      <c r="P697" s="180"/>
      <c r="Q697" s="180"/>
      <c r="R697" s="180"/>
      <c r="S697" s="180"/>
      <c r="T697" s="185"/>
      <c r="U697" s="185"/>
      <c r="V697" s="185"/>
      <c r="W697" s="180"/>
      <c r="X697" s="179"/>
      <c r="Y697" s="179"/>
    </row>
    <row r="698" ht="70.5" customHeight="1">
      <c r="A698" s="179"/>
      <c r="B698" s="179"/>
      <c r="C698" s="179"/>
      <c r="D698" s="189"/>
      <c r="E698" s="180"/>
      <c r="F698" s="180"/>
      <c r="G698" s="180"/>
      <c r="H698" s="180"/>
      <c r="I698" s="190"/>
      <c r="J698" s="180"/>
      <c r="K698" s="180"/>
      <c r="L698" s="180"/>
      <c r="M698" s="185"/>
      <c r="N698" s="185"/>
      <c r="O698" s="185"/>
      <c r="P698" s="180"/>
      <c r="Q698" s="180"/>
      <c r="R698" s="180"/>
      <c r="S698" s="180"/>
      <c r="T698" s="185"/>
      <c r="U698" s="185"/>
      <c r="V698" s="185"/>
      <c r="W698" s="180"/>
      <c r="X698" s="179"/>
      <c r="Y698" s="179"/>
    </row>
    <row r="699" ht="70.5" customHeight="1">
      <c r="A699" s="179"/>
      <c r="B699" s="179"/>
      <c r="C699" s="179"/>
      <c r="D699" s="189"/>
      <c r="E699" s="180"/>
      <c r="F699" s="180"/>
      <c r="G699" s="180"/>
      <c r="H699" s="180"/>
      <c r="I699" s="190"/>
      <c r="J699" s="180"/>
      <c r="K699" s="180"/>
      <c r="L699" s="180"/>
      <c r="M699" s="185"/>
      <c r="N699" s="185"/>
      <c r="O699" s="185"/>
      <c r="P699" s="180"/>
      <c r="Q699" s="180"/>
      <c r="R699" s="180"/>
      <c r="S699" s="180"/>
      <c r="T699" s="185"/>
      <c r="U699" s="185"/>
      <c r="V699" s="185"/>
      <c r="W699" s="180"/>
      <c r="X699" s="179"/>
      <c r="Y699" s="179"/>
    </row>
    <row r="700" ht="70.5" customHeight="1">
      <c r="A700" s="179"/>
      <c r="B700" s="179"/>
      <c r="C700" s="179"/>
      <c r="D700" s="189"/>
      <c r="E700" s="180"/>
      <c r="F700" s="180"/>
      <c r="G700" s="180"/>
      <c r="H700" s="180"/>
      <c r="I700" s="190"/>
      <c r="J700" s="180"/>
      <c r="K700" s="180"/>
      <c r="L700" s="180"/>
      <c r="M700" s="185"/>
      <c r="N700" s="185"/>
      <c r="O700" s="185"/>
      <c r="P700" s="180"/>
      <c r="Q700" s="180"/>
      <c r="R700" s="180"/>
      <c r="S700" s="180"/>
      <c r="T700" s="185"/>
      <c r="U700" s="185"/>
      <c r="V700" s="185"/>
      <c r="W700" s="180"/>
      <c r="X700" s="179"/>
      <c r="Y700" s="179"/>
    </row>
    <row r="701" ht="70.5" customHeight="1">
      <c r="A701" s="179"/>
      <c r="B701" s="179"/>
      <c r="C701" s="179"/>
      <c r="D701" s="189"/>
      <c r="E701" s="180"/>
      <c r="F701" s="180"/>
      <c r="G701" s="180"/>
      <c r="H701" s="180"/>
      <c r="I701" s="190"/>
      <c r="J701" s="180"/>
      <c r="K701" s="180"/>
      <c r="L701" s="180"/>
      <c r="M701" s="185"/>
      <c r="N701" s="185"/>
      <c r="O701" s="185"/>
      <c r="P701" s="180"/>
      <c r="Q701" s="180"/>
      <c r="R701" s="180"/>
      <c r="S701" s="180"/>
      <c r="T701" s="185"/>
      <c r="U701" s="185"/>
      <c r="V701" s="185"/>
      <c r="W701" s="180"/>
      <c r="X701" s="179"/>
      <c r="Y701" s="179"/>
    </row>
    <row r="702" ht="70.5" customHeight="1">
      <c r="A702" s="179"/>
      <c r="B702" s="179"/>
      <c r="C702" s="179"/>
      <c r="D702" s="189"/>
      <c r="E702" s="180"/>
      <c r="F702" s="180"/>
      <c r="G702" s="180"/>
      <c r="H702" s="180"/>
      <c r="I702" s="190"/>
      <c r="J702" s="180"/>
      <c r="K702" s="180"/>
      <c r="L702" s="180"/>
      <c r="M702" s="185"/>
      <c r="N702" s="185"/>
      <c r="O702" s="185"/>
      <c r="P702" s="180"/>
      <c r="Q702" s="180"/>
      <c r="R702" s="180"/>
      <c r="S702" s="180"/>
      <c r="T702" s="185"/>
      <c r="U702" s="185"/>
      <c r="V702" s="185"/>
      <c r="W702" s="180"/>
      <c r="X702" s="179"/>
      <c r="Y702" s="179"/>
    </row>
    <row r="703" ht="70.5" customHeight="1">
      <c r="A703" s="179"/>
      <c r="B703" s="179"/>
      <c r="C703" s="179"/>
      <c r="D703" s="189"/>
      <c r="E703" s="180"/>
      <c r="F703" s="180"/>
      <c r="G703" s="180"/>
      <c r="H703" s="180"/>
      <c r="I703" s="190"/>
      <c r="J703" s="180"/>
      <c r="K703" s="180"/>
      <c r="L703" s="180"/>
      <c r="M703" s="185"/>
      <c r="N703" s="185"/>
      <c r="O703" s="185"/>
      <c r="P703" s="180"/>
      <c r="Q703" s="180"/>
      <c r="R703" s="180"/>
      <c r="S703" s="180"/>
      <c r="T703" s="185"/>
      <c r="U703" s="185"/>
      <c r="V703" s="185"/>
      <c r="W703" s="180"/>
      <c r="X703" s="179"/>
      <c r="Y703" s="179"/>
    </row>
    <row r="704" ht="70.5" customHeight="1">
      <c r="A704" s="179"/>
      <c r="B704" s="179"/>
      <c r="C704" s="179"/>
      <c r="D704" s="189"/>
      <c r="E704" s="180"/>
      <c r="F704" s="180"/>
      <c r="G704" s="180"/>
      <c r="H704" s="180"/>
      <c r="I704" s="190"/>
      <c r="J704" s="180"/>
      <c r="K704" s="180"/>
      <c r="L704" s="180"/>
      <c r="M704" s="185"/>
      <c r="N704" s="185"/>
      <c r="O704" s="185"/>
      <c r="P704" s="180"/>
      <c r="Q704" s="180"/>
      <c r="R704" s="180"/>
      <c r="S704" s="180"/>
      <c r="T704" s="185"/>
      <c r="U704" s="185"/>
      <c r="V704" s="185"/>
      <c r="W704" s="180"/>
      <c r="X704" s="179"/>
      <c r="Y704" s="179"/>
    </row>
    <row r="705" ht="70.5" customHeight="1">
      <c r="A705" s="179"/>
      <c r="B705" s="179"/>
      <c r="C705" s="179"/>
      <c r="D705" s="189"/>
      <c r="E705" s="180"/>
      <c r="F705" s="180"/>
      <c r="G705" s="180"/>
      <c r="H705" s="180"/>
      <c r="I705" s="190"/>
      <c r="J705" s="180"/>
      <c r="K705" s="180"/>
      <c r="L705" s="180"/>
      <c r="M705" s="185"/>
      <c r="N705" s="185"/>
      <c r="O705" s="185"/>
      <c r="P705" s="180"/>
      <c r="Q705" s="180"/>
      <c r="R705" s="180"/>
      <c r="S705" s="180"/>
      <c r="T705" s="185"/>
      <c r="U705" s="185"/>
      <c r="V705" s="185"/>
      <c r="W705" s="180"/>
      <c r="X705" s="179"/>
      <c r="Y705" s="179"/>
    </row>
    <row r="706" ht="70.5" customHeight="1">
      <c r="A706" s="179"/>
      <c r="B706" s="179"/>
      <c r="C706" s="179"/>
      <c r="D706" s="189"/>
      <c r="E706" s="180"/>
      <c r="F706" s="180"/>
      <c r="G706" s="180"/>
      <c r="H706" s="180"/>
      <c r="I706" s="190"/>
      <c r="J706" s="180"/>
      <c r="K706" s="180"/>
      <c r="L706" s="180"/>
      <c r="M706" s="185"/>
      <c r="N706" s="185"/>
      <c r="O706" s="185"/>
      <c r="P706" s="180"/>
      <c r="Q706" s="180"/>
      <c r="R706" s="180"/>
      <c r="S706" s="180"/>
      <c r="T706" s="185"/>
      <c r="U706" s="185"/>
      <c r="V706" s="185"/>
      <c r="W706" s="180"/>
      <c r="X706" s="179"/>
      <c r="Y706" s="179"/>
    </row>
    <row r="707" ht="70.5" customHeight="1">
      <c r="A707" s="179"/>
      <c r="B707" s="179"/>
      <c r="C707" s="179"/>
      <c r="D707" s="189"/>
      <c r="E707" s="180"/>
      <c r="F707" s="180"/>
      <c r="G707" s="180"/>
      <c r="H707" s="180"/>
      <c r="I707" s="190"/>
      <c r="J707" s="180"/>
      <c r="K707" s="180"/>
      <c r="L707" s="180"/>
      <c r="M707" s="185"/>
      <c r="N707" s="185"/>
      <c r="O707" s="185"/>
      <c r="P707" s="180"/>
      <c r="Q707" s="180"/>
      <c r="R707" s="180"/>
      <c r="S707" s="180"/>
      <c r="T707" s="185"/>
      <c r="U707" s="185"/>
      <c r="V707" s="185"/>
      <c r="W707" s="180"/>
      <c r="X707" s="179"/>
      <c r="Y707" s="179"/>
    </row>
    <row r="708" ht="70.5" customHeight="1">
      <c r="A708" s="179"/>
      <c r="B708" s="179"/>
      <c r="C708" s="179"/>
      <c r="D708" s="189"/>
      <c r="E708" s="180"/>
      <c r="F708" s="180"/>
      <c r="G708" s="180"/>
      <c r="H708" s="180"/>
      <c r="I708" s="190"/>
      <c r="J708" s="180"/>
      <c r="K708" s="180"/>
      <c r="L708" s="180"/>
      <c r="M708" s="185"/>
      <c r="N708" s="185"/>
      <c r="O708" s="185"/>
      <c r="P708" s="180"/>
      <c r="Q708" s="180"/>
      <c r="R708" s="180"/>
      <c r="S708" s="180"/>
      <c r="T708" s="185"/>
      <c r="U708" s="185"/>
      <c r="V708" s="185"/>
      <c r="W708" s="180"/>
      <c r="X708" s="179"/>
      <c r="Y708" s="179"/>
    </row>
    <row r="709" ht="70.5" customHeight="1">
      <c r="A709" s="179"/>
      <c r="B709" s="179"/>
      <c r="C709" s="179"/>
      <c r="D709" s="189"/>
      <c r="E709" s="180"/>
      <c r="F709" s="180"/>
      <c r="G709" s="180"/>
      <c r="H709" s="180"/>
      <c r="I709" s="190"/>
      <c r="J709" s="180"/>
      <c r="K709" s="180"/>
      <c r="L709" s="180"/>
      <c r="M709" s="185"/>
      <c r="N709" s="185"/>
      <c r="O709" s="185"/>
      <c r="P709" s="180"/>
      <c r="Q709" s="180"/>
      <c r="R709" s="180"/>
      <c r="S709" s="180"/>
      <c r="T709" s="185"/>
      <c r="U709" s="185"/>
      <c r="V709" s="185"/>
      <c r="W709" s="180"/>
      <c r="X709" s="179"/>
      <c r="Y709" s="179"/>
    </row>
    <row r="710" ht="70.5" customHeight="1">
      <c r="A710" s="179"/>
      <c r="B710" s="179"/>
      <c r="C710" s="179"/>
      <c r="D710" s="189"/>
      <c r="E710" s="180"/>
      <c r="F710" s="180"/>
      <c r="G710" s="180"/>
      <c r="H710" s="180"/>
      <c r="I710" s="190"/>
      <c r="J710" s="180"/>
      <c r="K710" s="180"/>
      <c r="L710" s="180"/>
      <c r="M710" s="185"/>
      <c r="N710" s="185"/>
      <c r="O710" s="185"/>
      <c r="P710" s="180"/>
      <c r="Q710" s="180"/>
      <c r="R710" s="180"/>
      <c r="S710" s="180"/>
      <c r="T710" s="185"/>
      <c r="U710" s="185"/>
      <c r="V710" s="185"/>
      <c r="W710" s="180"/>
      <c r="X710" s="179"/>
      <c r="Y710" s="179"/>
    </row>
    <row r="711" ht="70.5" customHeight="1">
      <c r="A711" s="179"/>
      <c r="B711" s="179"/>
      <c r="C711" s="179"/>
      <c r="D711" s="189"/>
      <c r="E711" s="180"/>
      <c r="F711" s="180"/>
      <c r="G711" s="180"/>
      <c r="H711" s="180"/>
      <c r="I711" s="190"/>
      <c r="J711" s="180"/>
      <c r="K711" s="180"/>
      <c r="L711" s="180"/>
      <c r="M711" s="185"/>
      <c r="N711" s="185"/>
      <c r="O711" s="185"/>
      <c r="P711" s="180"/>
      <c r="Q711" s="180"/>
      <c r="R711" s="180"/>
      <c r="S711" s="180"/>
      <c r="T711" s="185"/>
      <c r="U711" s="185"/>
      <c r="V711" s="185"/>
      <c r="W711" s="180"/>
      <c r="X711" s="179"/>
      <c r="Y711" s="179"/>
    </row>
    <row r="712" ht="70.5" customHeight="1">
      <c r="A712" s="179"/>
      <c r="B712" s="179"/>
      <c r="C712" s="179"/>
      <c r="D712" s="189"/>
      <c r="E712" s="180"/>
      <c r="F712" s="180"/>
      <c r="G712" s="180"/>
      <c r="H712" s="180"/>
      <c r="I712" s="190"/>
      <c r="J712" s="180"/>
      <c r="K712" s="180"/>
      <c r="L712" s="180"/>
      <c r="M712" s="185"/>
      <c r="N712" s="185"/>
      <c r="O712" s="185"/>
      <c r="P712" s="180"/>
      <c r="Q712" s="180"/>
      <c r="R712" s="180"/>
      <c r="S712" s="180"/>
      <c r="T712" s="185"/>
      <c r="U712" s="185"/>
      <c r="V712" s="185"/>
      <c r="W712" s="180"/>
      <c r="X712" s="179"/>
      <c r="Y712" s="179"/>
    </row>
    <row r="713" ht="70.5" customHeight="1">
      <c r="A713" s="179"/>
      <c r="B713" s="179"/>
      <c r="C713" s="179"/>
      <c r="D713" s="189"/>
      <c r="E713" s="180"/>
      <c r="F713" s="180"/>
      <c r="G713" s="180"/>
      <c r="H713" s="180"/>
      <c r="I713" s="190"/>
      <c r="J713" s="180"/>
      <c r="K713" s="180"/>
      <c r="L713" s="180"/>
      <c r="M713" s="185"/>
      <c r="N713" s="185"/>
      <c r="O713" s="185"/>
      <c r="P713" s="180"/>
      <c r="Q713" s="180"/>
      <c r="R713" s="180"/>
      <c r="S713" s="180"/>
      <c r="T713" s="185"/>
      <c r="U713" s="185"/>
      <c r="V713" s="185"/>
      <c r="W713" s="180"/>
      <c r="X713" s="179"/>
      <c r="Y713" s="179"/>
    </row>
    <row r="714" ht="70.5" customHeight="1">
      <c r="A714" s="179"/>
      <c r="B714" s="179"/>
      <c r="C714" s="179"/>
      <c r="D714" s="189"/>
      <c r="E714" s="180"/>
      <c r="F714" s="180"/>
      <c r="G714" s="180"/>
      <c r="H714" s="180"/>
      <c r="I714" s="190"/>
      <c r="J714" s="180"/>
      <c r="K714" s="180"/>
      <c r="L714" s="180"/>
      <c r="M714" s="185"/>
      <c r="N714" s="185"/>
      <c r="O714" s="185"/>
      <c r="P714" s="180"/>
      <c r="Q714" s="180"/>
      <c r="R714" s="180"/>
      <c r="S714" s="180"/>
      <c r="T714" s="185"/>
      <c r="U714" s="185"/>
      <c r="V714" s="185"/>
      <c r="W714" s="180"/>
      <c r="X714" s="179"/>
      <c r="Y714" s="179"/>
    </row>
    <row r="715" ht="70.5" customHeight="1">
      <c r="A715" s="179"/>
      <c r="B715" s="179"/>
      <c r="C715" s="179"/>
      <c r="D715" s="189"/>
      <c r="E715" s="180"/>
      <c r="F715" s="180"/>
      <c r="G715" s="180"/>
      <c r="H715" s="180"/>
      <c r="I715" s="190"/>
      <c r="J715" s="180"/>
      <c r="K715" s="180"/>
      <c r="L715" s="180"/>
      <c r="M715" s="185"/>
      <c r="N715" s="185"/>
      <c r="O715" s="185"/>
      <c r="P715" s="180"/>
      <c r="Q715" s="180"/>
      <c r="R715" s="180"/>
      <c r="S715" s="180"/>
      <c r="T715" s="185"/>
      <c r="U715" s="185"/>
      <c r="V715" s="185"/>
      <c r="W715" s="180"/>
      <c r="X715" s="179"/>
      <c r="Y715" s="179"/>
    </row>
    <row r="716" ht="70.5" customHeight="1">
      <c r="A716" s="179"/>
      <c r="B716" s="179"/>
      <c r="C716" s="179"/>
      <c r="D716" s="189"/>
      <c r="E716" s="180"/>
      <c r="F716" s="180"/>
      <c r="G716" s="180"/>
      <c r="H716" s="180"/>
      <c r="I716" s="190"/>
      <c r="J716" s="180"/>
      <c r="K716" s="180"/>
      <c r="L716" s="180"/>
      <c r="M716" s="185"/>
      <c r="N716" s="185"/>
      <c r="O716" s="185"/>
      <c r="P716" s="180"/>
      <c r="Q716" s="180"/>
      <c r="R716" s="180"/>
      <c r="S716" s="180"/>
      <c r="T716" s="185"/>
      <c r="U716" s="185"/>
      <c r="V716" s="185"/>
      <c r="W716" s="180"/>
      <c r="X716" s="179"/>
      <c r="Y716" s="179"/>
    </row>
    <row r="717" ht="70.5" customHeight="1">
      <c r="A717" s="179"/>
      <c r="B717" s="179"/>
      <c r="C717" s="179"/>
      <c r="D717" s="189"/>
      <c r="E717" s="180"/>
      <c r="F717" s="180"/>
      <c r="G717" s="180"/>
      <c r="H717" s="180"/>
      <c r="I717" s="190"/>
      <c r="J717" s="180"/>
      <c r="K717" s="180"/>
      <c r="L717" s="180"/>
      <c r="M717" s="185"/>
      <c r="N717" s="185"/>
      <c r="O717" s="185"/>
      <c r="P717" s="180"/>
      <c r="Q717" s="180"/>
      <c r="R717" s="180"/>
      <c r="S717" s="180"/>
      <c r="T717" s="185"/>
      <c r="U717" s="185"/>
      <c r="V717" s="185"/>
      <c r="W717" s="180"/>
      <c r="X717" s="179"/>
      <c r="Y717" s="179"/>
    </row>
    <row r="718" ht="70.5" customHeight="1">
      <c r="A718" s="179"/>
      <c r="B718" s="179"/>
      <c r="C718" s="179"/>
      <c r="D718" s="189"/>
      <c r="E718" s="180"/>
      <c r="F718" s="180"/>
      <c r="G718" s="180"/>
      <c r="H718" s="180"/>
      <c r="I718" s="190"/>
      <c r="J718" s="180"/>
      <c r="K718" s="180"/>
      <c r="L718" s="180"/>
      <c r="M718" s="185"/>
      <c r="N718" s="185"/>
      <c r="O718" s="185"/>
      <c r="P718" s="180"/>
      <c r="Q718" s="180"/>
      <c r="R718" s="180"/>
      <c r="S718" s="180"/>
      <c r="T718" s="185"/>
      <c r="U718" s="185"/>
      <c r="V718" s="185"/>
      <c r="W718" s="180"/>
      <c r="X718" s="179"/>
      <c r="Y718" s="179"/>
    </row>
    <row r="719" ht="70.5" customHeight="1">
      <c r="A719" s="179"/>
      <c r="B719" s="179"/>
      <c r="C719" s="179"/>
      <c r="D719" s="189"/>
      <c r="E719" s="180"/>
      <c r="F719" s="180"/>
      <c r="G719" s="180"/>
      <c r="H719" s="180"/>
      <c r="I719" s="190"/>
      <c r="J719" s="180"/>
      <c r="K719" s="180"/>
      <c r="L719" s="180"/>
      <c r="M719" s="185"/>
      <c r="N719" s="185"/>
      <c r="O719" s="185"/>
      <c r="P719" s="180"/>
      <c r="Q719" s="180"/>
      <c r="R719" s="180"/>
      <c r="S719" s="180"/>
      <c r="T719" s="185"/>
      <c r="U719" s="185"/>
      <c r="V719" s="185"/>
      <c r="W719" s="180"/>
      <c r="X719" s="179"/>
      <c r="Y719" s="179"/>
    </row>
    <row r="720" ht="70.5" customHeight="1">
      <c r="A720" s="179"/>
      <c r="B720" s="179"/>
      <c r="C720" s="179"/>
      <c r="D720" s="189"/>
      <c r="E720" s="180"/>
      <c r="F720" s="180"/>
      <c r="G720" s="180"/>
      <c r="H720" s="180"/>
      <c r="I720" s="190"/>
      <c r="J720" s="180"/>
      <c r="K720" s="180"/>
      <c r="L720" s="180"/>
      <c r="M720" s="185"/>
      <c r="N720" s="185"/>
      <c r="O720" s="185"/>
      <c r="P720" s="180"/>
      <c r="Q720" s="180"/>
      <c r="R720" s="180"/>
      <c r="S720" s="180"/>
      <c r="T720" s="185"/>
      <c r="U720" s="185"/>
      <c r="V720" s="185"/>
      <c r="W720" s="180"/>
      <c r="X720" s="179"/>
      <c r="Y720" s="179"/>
    </row>
    <row r="721" ht="70.5" customHeight="1">
      <c r="A721" s="179"/>
      <c r="B721" s="179"/>
      <c r="C721" s="179"/>
      <c r="D721" s="189"/>
      <c r="E721" s="180"/>
      <c r="F721" s="180"/>
      <c r="G721" s="180"/>
      <c r="H721" s="180"/>
      <c r="I721" s="190"/>
      <c r="J721" s="180"/>
      <c r="K721" s="180"/>
      <c r="L721" s="180"/>
      <c r="M721" s="185"/>
      <c r="N721" s="185"/>
      <c r="O721" s="185"/>
      <c r="P721" s="180"/>
      <c r="Q721" s="180"/>
      <c r="R721" s="180"/>
      <c r="S721" s="180"/>
      <c r="T721" s="185"/>
      <c r="U721" s="185"/>
      <c r="V721" s="185"/>
      <c r="W721" s="180"/>
      <c r="X721" s="179"/>
      <c r="Y721" s="179"/>
    </row>
    <row r="722" ht="70.5" customHeight="1">
      <c r="A722" s="179"/>
      <c r="B722" s="179"/>
      <c r="C722" s="179"/>
      <c r="D722" s="189"/>
      <c r="E722" s="180"/>
      <c r="F722" s="180"/>
      <c r="G722" s="180"/>
      <c r="H722" s="180"/>
      <c r="I722" s="190"/>
      <c r="J722" s="180"/>
      <c r="K722" s="180"/>
      <c r="L722" s="180"/>
      <c r="M722" s="185"/>
      <c r="N722" s="185"/>
      <c r="O722" s="185"/>
      <c r="P722" s="180"/>
      <c r="Q722" s="180"/>
      <c r="R722" s="180"/>
      <c r="S722" s="180"/>
      <c r="T722" s="185"/>
      <c r="U722" s="185"/>
      <c r="V722" s="185"/>
      <c r="W722" s="180"/>
      <c r="X722" s="179"/>
      <c r="Y722" s="179"/>
    </row>
    <row r="723" ht="70.5" customHeight="1">
      <c r="A723" s="179"/>
      <c r="B723" s="179"/>
      <c r="C723" s="179"/>
      <c r="D723" s="189"/>
      <c r="E723" s="180"/>
      <c r="F723" s="180"/>
      <c r="G723" s="180"/>
      <c r="H723" s="180"/>
      <c r="I723" s="190"/>
      <c r="J723" s="180"/>
      <c r="K723" s="180"/>
      <c r="L723" s="180"/>
      <c r="M723" s="185"/>
      <c r="N723" s="185"/>
      <c r="O723" s="185"/>
      <c r="P723" s="180"/>
      <c r="Q723" s="180"/>
      <c r="R723" s="180"/>
      <c r="S723" s="180"/>
      <c r="T723" s="185"/>
      <c r="U723" s="185"/>
      <c r="V723" s="185"/>
      <c r="W723" s="180"/>
      <c r="X723" s="179"/>
      <c r="Y723" s="179"/>
    </row>
    <row r="724" ht="70.5" customHeight="1">
      <c r="A724" s="179"/>
      <c r="B724" s="179"/>
      <c r="C724" s="179"/>
      <c r="D724" s="189"/>
      <c r="E724" s="180"/>
      <c r="F724" s="180"/>
      <c r="G724" s="180"/>
      <c r="H724" s="180"/>
      <c r="I724" s="190"/>
      <c r="J724" s="180"/>
      <c r="K724" s="180"/>
      <c r="L724" s="180"/>
      <c r="M724" s="185"/>
      <c r="N724" s="185"/>
      <c r="O724" s="185"/>
      <c r="P724" s="180"/>
      <c r="Q724" s="180"/>
      <c r="R724" s="180"/>
      <c r="S724" s="180"/>
      <c r="T724" s="185"/>
      <c r="U724" s="185"/>
      <c r="V724" s="185"/>
      <c r="W724" s="180"/>
      <c r="X724" s="179"/>
      <c r="Y724" s="179"/>
    </row>
    <row r="725" ht="70.5" customHeight="1">
      <c r="A725" s="179"/>
      <c r="B725" s="179"/>
      <c r="C725" s="179"/>
      <c r="D725" s="189"/>
      <c r="E725" s="180"/>
      <c r="F725" s="180"/>
      <c r="G725" s="180"/>
      <c r="H725" s="180"/>
      <c r="I725" s="190"/>
      <c r="J725" s="180"/>
      <c r="K725" s="180"/>
      <c r="L725" s="180"/>
      <c r="M725" s="185"/>
      <c r="N725" s="185"/>
      <c r="O725" s="185"/>
      <c r="P725" s="180"/>
      <c r="Q725" s="180"/>
      <c r="R725" s="180"/>
      <c r="S725" s="180"/>
      <c r="T725" s="185"/>
      <c r="U725" s="185"/>
      <c r="V725" s="185"/>
      <c r="W725" s="180"/>
      <c r="X725" s="179"/>
      <c r="Y725" s="179"/>
    </row>
    <row r="726" ht="70.5" customHeight="1">
      <c r="A726" s="179"/>
      <c r="B726" s="179"/>
      <c r="C726" s="179"/>
      <c r="D726" s="189"/>
      <c r="E726" s="180"/>
      <c r="F726" s="180"/>
      <c r="G726" s="180"/>
      <c r="H726" s="180"/>
      <c r="I726" s="190"/>
      <c r="J726" s="180"/>
      <c r="K726" s="180"/>
      <c r="L726" s="180"/>
      <c r="M726" s="185"/>
      <c r="N726" s="185"/>
      <c r="O726" s="185"/>
      <c r="P726" s="180"/>
      <c r="Q726" s="180"/>
      <c r="R726" s="180"/>
      <c r="S726" s="180"/>
      <c r="T726" s="185"/>
      <c r="U726" s="185"/>
      <c r="V726" s="185"/>
      <c r="W726" s="180"/>
      <c r="X726" s="179"/>
      <c r="Y726" s="179"/>
    </row>
    <row r="727" ht="70.5" customHeight="1">
      <c r="A727" s="179"/>
      <c r="B727" s="179"/>
      <c r="C727" s="179"/>
      <c r="D727" s="189"/>
      <c r="E727" s="180"/>
      <c r="F727" s="180"/>
      <c r="G727" s="180"/>
      <c r="H727" s="180"/>
      <c r="I727" s="190"/>
      <c r="J727" s="180"/>
      <c r="K727" s="180"/>
      <c r="L727" s="180"/>
      <c r="M727" s="185"/>
      <c r="N727" s="185"/>
      <c r="O727" s="185"/>
      <c r="P727" s="180"/>
      <c r="Q727" s="180"/>
      <c r="R727" s="180"/>
      <c r="S727" s="180"/>
      <c r="T727" s="185"/>
      <c r="U727" s="185"/>
      <c r="V727" s="185"/>
      <c r="W727" s="180"/>
      <c r="X727" s="179"/>
      <c r="Y727" s="179"/>
    </row>
    <row r="728" ht="70.5" customHeight="1">
      <c r="A728" s="179"/>
      <c r="B728" s="179"/>
      <c r="C728" s="179"/>
      <c r="D728" s="189"/>
      <c r="E728" s="180"/>
      <c r="F728" s="180"/>
      <c r="G728" s="180"/>
      <c r="H728" s="180"/>
      <c r="I728" s="190"/>
      <c r="J728" s="180"/>
      <c r="K728" s="180"/>
      <c r="L728" s="180"/>
      <c r="M728" s="185"/>
      <c r="N728" s="185"/>
      <c r="O728" s="185"/>
      <c r="P728" s="180"/>
      <c r="Q728" s="180"/>
      <c r="R728" s="180"/>
      <c r="S728" s="180"/>
      <c r="T728" s="185"/>
      <c r="U728" s="185"/>
      <c r="V728" s="185"/>
      <c r="W728" s="180"/>
      <c r="X728" s="179"/>
      <c r="Y728" s="179"/>
    </row>
    <row r="729" ht="70.5" customHeight="1">
      <c r="A729" s="179"/>
      <c r="B729" s="179"/>
      <c r="C729" s="179"/>
      <c r="D729" s="189"/>
      <c r="E729" s="180"/>
      <c r="F729" s="180"/>
      <c r="G729" s="180"/>
      <c r="H729" s="180"/>
      <c r="I729" s="190"/>
      <c r="J729" s="180"/>
      <c r="K729" s="180"/>
      <c r="L729" s="180"/>
      <c r="M729" s="185"/>
      <c r="N729" s="185"/>
      <c r="O729" s="185"/>
      <c r="P729" s="180"/>
      <c r="Q729" s="180"/>
      <c r="R729" s="180"/>
      <c r="S729" s="180"/>
      <c r="T729" s="185"/>
      <c r="U729" s="185"/>
      <c r="V729" s="185"/>
      <c r="W729" s="180"/>
      <c r="X729" s="179"/>
      <c r="Y729" s="179"/>
    </row>
    <row r="730" ht="70.5" customHeight="1">
      <c r="A730" s="179"/>
      <c r="B730" s="179"/>
      <c r="C730" s="179"/>
      <c r="D730" s="189"/>
      <c r="E730" s="180"/>
      <c r="F730" s="180"/>
      <c r="G730" s="180"/>
      <c r="H730" s="180"/>
      <c r="I730" s="190"/>
      <c r="J730" s="180"/>
      <c r="K730" s="180"/>
      <c r="L730" s="180"/>
      <c r="M730" s="185"/>
      <c r="N730" s="185"/>
      <c r="O730" s="185"/>
      <c r="P730" s="180"/>
      <c r="Q730" s="180"/>
      <c r="R730" s="180"/>
      <c r="S730" s="180"/>
      <c r="T730" s="185"/>
      <c r="U730" s="185"/>
      <c r="V730" s="185"/>
      <c r="W730" s="180"/>
      <c r="X730" s="179"/>
      <c r="Y730" s="179"/>
    </row>
    <row r="731" ht="70.5" customHeight="1">
      <c r="A731" s="179"/>
      <c r="B731" s="179"/>
      <c r="C731" s="179"/>
      <c r="D731" s="189"/>
      <c r="E731" s="180"/>
      <c r="F731" s="180"/>
      <c r="G731" s="180"/>
      <c r="H731" s="180"/>
      <c r="I731" s="190"/>
      <c r="J731" s="180"/>
      <c r="K731" s="180"/>
      <c r="L731" s="180"/>
      <c r="M731" s="185"/>
      <c r="N731" s="185"/>
      <c r="O731" s="185"/>
      <c r="P731" s="180"/>
      <c r="Q731" s="180"/>
      <c r="R731" s="180"/>
      <c r="S731" s="180"/>
      <c r="T731" s="185"/>
      <c r="U731" s="185"/>
      <c r="V731" s="185"/>
      <c r="W731" s="180"/>
      <c r="X731" s="179"/>
      <c r="Y731" s="179"/>
    </row>
    <row r="732" ht="70.5" customHeight="1">
      <c r="A732" s="179"/>
      <c r="B732" s="179"/>
      <c r="C732" s="179"/>
      <c r="D732" s="189"/>
      <c r="E732" s="180"/>
      <c r="F732" s="180"/>
      <c r="G732" s="180"/>
      <c r="H732" s="180"/>
      <c r="I732" s="190"/>
      <c r="J732" s="180"/>
      <c r="K732" s="180"/>
      <c r="L732" s="180"/>
      <c r="M732" s="185"/>
      <c r="N732" s="185"/>
      <c r="O732" s="185"/>
      <c r="P732" s="180"/>
      <c r="Q732" s="180"/>
      <c r="R732" s="180"/>
      <c r="S732" s="180"/>
      <c r="T732" s="185"/>
      <c r="U732" s="185"/>
      <c r="V732" s="185"/>
      <c r="W732" s="180"/>
      <c r="X732" s="179"/>
      <c r="Y732" s="179"/>
    </row>
    <row r="733" ht="70.5" customHeight="1">
      <c r="A733" s="179"/>
      <c r="B733" s="179"/>
      <c r="C733" s="179"/>
      <c r="D733" s="189"/>
      <c r="E733" s="180"/>
      <c r="F733" s="180"/>
      <c r="G733" s="180"/>
      <c r="H733" s="180"/>
      <c r="I733" s="190"/>
      <c r="J733" s="180"/>
      <c r="K733" s="180"/>
      <c r="L733" s="180"/>
      <c r="M733" s="185"/>
      <c r="N733" s="185"/>
      <c r="O733" s="185"/>
      <c r="P733" s="180"/>
      <c r="Q733" s="180"/>
      <c r="R733" s="180"/>
      <c r="S733" s="180"/>
      <c r="T733" s="185"/>
      <c r="U733" s="185"/>
      <c r="V733" s="185"/>
      <c r="W733" s="180"/>
      <c r="X733" s="179"/>
      <c r="Y733" s="179"/>
    </row>
    <row r="734" ht="70.5" customHeight="1">
      <c r="A734" s="179"/>
      <c r="B734" s="179"/>
      <c r="C734" s="179"/>
      <c r="D734" s="189"/>
      <c r="E734" s="180"/>
      <c r="F734" s="180"/>
      <c r="G734" s="180"/>
      <c r="H734" s="180"/>
      <c r="I734" s="190"/>
      <c r="J734" s="180"/>
      <c r="K734" s="180"/>
      <c r="L734" s="180"/>
      <c r="M734" s="185"/>
      <c r="N734" s="185"/>
      <c r="O734" s="185"/>
      <c r="P734" s="180"/>
      <c r="Q734" s="180"/>
      <c r="R734" s="180"/>
      <c r="S734" s="180"/>
      <c r="T734" s="185"/>
      <c r="U734" s="185"/>
      <c r="V734" s="185"/>
      <c r="W734" s="180"/>
      <c r="X734" s="179"/>
      <c r="Y734" s="179"/>
    </row>
    <row r="735" ht="70.5" customHeight="1">
      <c r="A735" s="179"/>
      <c r="B735" s="179"/>
      <c r="C735" s="179"/>
      <c r="D735" s="189"/>
      <c r="E735" s="180"/>
      <c r="F735" s="180"/>
      <c r="G735" s="180"/>
      <c r="H735" s="180"/>
      <c r="I735" s="190"/>
      <c r="J735" s="180"/>
      <c r="K735" s="180"/>
      <c r="L735" s="180"/>
      <c r="M735" s="185"/>
      <c r="N735" s="185"/>
      <c r="O735" s="185"/>
      <c r="P735" s="180"/>
      <c r="Q735" s="180"/>
      <c r="R735" s="180"/>
      <c r="S735" s="180"/>
      <c r="T735" s="185"/>
      <c r="U735" s="185"/>
      <c r="V735" s="185"/>
      <c r="W735" s="180"/>
      <c r="X735" s="179"/>
      <c r="Y735" s="179"/>
    </row>
    <row r="736" ht="70.5" customHeight="1">
      <c r="A736" s="179"/>
      <c r="B736" s="179"/>
      <c r="C736" s="179"/>
      <c r="D736" s="189"/>
      <c r="E736" s="180"/>
      <c r="F736" s="180"/>
      <c r="G736" s="180"/>
      <c r="H736" s="180"/>
      <c r="I736" s="190"/>
      <c r="J736" s="180"/>
      <c r="K736" s="180"/>
      <c r="L736" s="180"/>
      <c r="M736" s="185"/>
      <c r="N736" s="185"/>
      <c r="O736" s="185"/>
      <c r="P736" s="180"/>
      <c r="Q736" s="180"/>
      <c r="R736" s="180"/>
      <c r="S736" s="180"/>
      <c r="T736" s="185"/>
      <c r="U736" s="185"/>
      <c r="V736" s="185"/>
      <c r="W736" s="180"/>
      <c r="X736" s="179"/>
      <c r="Y736" s="179"/>
    </row>
    <row r="737" ht="70.5" customHeight="1">
      <c r="A737" s="179"/>
      <c r="B737" s="179"/>
      <c r="C737" s="179"/>
      <c r="D737" s="189"/>
      <c r="E737" s="180"/>
      <c r="F737" s="180"/>
      <c r="G737" s="180"/>
      <c r="H737" s="180"/>
      <c r="I737" s="190"/>
      <c r="J737" s="180"/>
      <c r="K737" s="180"/>
      <c r="L737" s="180"/>
      <c r="M737" s="185"/>
      <c r="N737" s="185"/>
      <c r="O737" s="185"/>
      <c r="P737" s="180"/>
      <c r="Q737" s="180"/>
      <c r="R737" s="180"/>
      <c r="S737" s="180"/>
      <c r="T737" s="185"/>
      <c r="U737" s="185"/>
      <c r="V737" s="185"/>
      <c r="W737" s="180"/>
      <c r="X737" s="179"/>
      <c r="Y737" s="179"/>
    </row>
    <row r="738" ht="70.5" customHeight="1">
      <c r="A738" s="179"/>
      <c r="B738" s="179"/>
      <c r="C738" s="179"/>
      <c r="D738" s="189"/>
      <c r="E738" s="180"/>
      <c r="F738" s="180"/>
      <c r="G738" s="180"/>
      <c r="H738" s="180"/>
      <c r="I738" s="190"/>
      <c r="J738" s="180"/>
      <c r="K738" s="180"/>
      <c r="L738" s="180"/>
      <c r="M738" s="185"/>
      <c r="N738" s="185"/>
      <c r="O738" s="185"/>
      <c r="P738" s="180"/>
      <c r="Q738" s="180"/>
      <c r="R738" s="180"/>
      <c r="S738" s="180"/>
      <c r="T738" s="185"/>
      <c r="U738" s="185"/>
      <c r="V738" s="185"/>
      <c r="W738" s="180"/>
      <c r="X738" s="179"/>
      <c r="Y738" s="179"/>
    </row>
    <row r="739" ht="70.5" customHeight="1">
      <c r="A739" s="179"/>
      <c r="B739" s="179"/>
      <c r="C739" s="179"/>
      <c r="D739" s="189"/>
      <c r="E739" s="180"/>
      <c r="F739" s="180"/>
      <c r="G739" s="180"/>
      <c r="H739" s="180"/>
      <c r="I739" s="190"/>
      <c r="J739" s="180"/>
      <c r="K739" s="180"/>
      <c r="L739" s="180"/>
      <c r="M739" s="185"/>
      <c r="N739" s="185"/>
      <c r="O739" s="185"/>
      <c r="P739" s="180"/>
      <c r="Q739" s="180"/>
      <c r="R739" s="180"/>
      <c r="S739" s="180"/>
      <c r="T739" s="185"/>
      <c r="U739" s="185"/>
      <c r="V739" s="185"/>
      <c r="W739" s="180"/>
      <c r="X739" s="179"/>
      <c r="Y739" s="179"/>
    </row>
    <row r="740" ht="70.5" customHeight="1">
      <c r="A740" s="179"/>
      <c r="B740" s="179"/>
      <c r="C740" s="179"/>
      <c r="D740" s="189"/>
      <c r="E740" s="180"/>
      <c r="F740" s="180"/>
      <c r="G740" s="180"/>
      <c r="H740" s="180"/>
      <c r="I740" s="190"/>
      <c r="J740" s="180"/>
      <c r="K740" s="180"/>
      <c r="L740" s="180"/>
      <c r="M740" s="185"/>
      <c r="N740" s="185"/>
      <c r="O740" s="185"/>
      <c r="P740" s="180"/>
      <c r="Q740" s="180"/>
      <c r="R740" s="180"/>
      <c r="S740" s="180"/>
      <c r="T740" s="185"/>
      <c r="U740" s="185"/>
      <c r="V740" s="185"/>
      <c r="W740" s="180"/>
      <c r="X740" s="179"/>
      <c r="Y740" s="179"/>
    </row>
    <row r="741" ht="70.5" customHeight="1">
      <c r="A741" s="179"/>
      <c r="B741" s="179"/>
      <c r="C741" s="179"/>
      <c r="D741" s="189"/>
      <c r="E741" s="180"/>
      <c r="F741" s="180"/>
      <c r="G741" s="180"/>
      <c r="H741" s="180"/>
      <c r="I741" s="190"/>
      <c r="J741" s="180"/>
      <c r="K741" s="180"/>
      <c r="L741" s="180"/>
      <c r="M741" s="185"/>
      <c r="N741" s="185"/>
      <c r="O741" s="185"/>
      <c r="P741" s="180"/>
      <c r="Q741" s="180"/>
      <c r="R741" s="180"/>
      <c r="S741" s="180"/>
      <c r="T741" s="185"/>
      <c r="U741" s="185"/>
      <c r="V741" s="185"/>
      <c r="W741" s="180"/>
      <c r="X741" s="179"/>
      <c r="Y741" s="179"/>
    </row>
    <row r="742" ht="70.5" customHeight="1">
      <c r="A742" s="179"/>
      <c r="B742" s="179"/>
      <c r="C742" s="179"/>
      <c r="D742" s="189"/>
      <c r="E742" s="180"/>
      <c r="F742" s="180"/>
      <c r="G742" s="180"/>
      <c r="H742" s="180"/>
      <c r="I742" s="190"/>
      <c r="J742" s="180"/>
      <c r="K742" s="180"/>
      <c r="L742" s="180"/>
      <c r="M742" s="185"/>
      <c r="N742" s="185"/>
      <c r="O742" s="185"/>
      <c r="P742" s="180"/>
      <c r="Q742" s="180"/>
      <c r="R742" s="180"/>
      <c r="S742" s="180"/>
      <c r="T742" s="185"/>
      <c r="U742" s="185"/>
      <c r="V742" s="185"/>
      <c r="W742" s="180"/>
      <c r="X742" s="179"/>
      <c r="Y742" s="179"/>
    </row>
    <row r="743" ht="70.5" customHeight="1">
      <c r="A743" s="179"/>
      <c r="B743" s="179"/>
      <c r="C743" s="179"/>
      <c r="D743" s="189"/>
      <c r="E743" s="180"/>
      <c r="F743" s="180"/>
      <c r="G743" s="180"/>
      <c r="H743" s="180"/>
      <c r="I743" s="190"/>
      <c r="J743" s="180"/>
      <c r="K743" s="180"/>
      <c r="L743" s="180"/>
      <c r="M743" s="185"/>
      <c r="N743" s="185"/>
      <c r="O743" s="185"/>
      <c r="P743" s="180"/>
      <c r="Q743" s="180"/>
      <c r="R743" s="180"/>
      <c r="S743" s="180"/>
      <c r="T743" s="185"/>
      <c r="U743" s="185"/>
      <c r="V743" s="185"/>
      <c r="W743" s="180"/>
      <c r="X743" s="179"/>
      <c r="Y743" s="179"/>
    </row>
    <row r="744" ht="70.5" customHeight="1">
      <c r="A744" s="179"/>
      <c r="B744" s="179"/>
      <c r="C744" s="179"/>
      <c r="D744" s="189"/>
      <c r="E744" s="180"/>
      <c r="F744" s="180"/>
      <c r="G744" s="180"/>
      <c r="H744" s="180"/>
      <c r="I744" s="190"/>
      <c r="J744" s="180"/>
      <c r="K744" s="180"/>
      <c r="L744" s="180"/>
      <c r="M744" s="185"/>
      <c r="N744" s="185"/>
      <c r="O744" s="185"/>
      <c r="P744" s="180"/>
      <c r="Q744" s="180"/>
      <c r="R744" s="180"/>
      <c r="S744" s="180"/>
      <c r="T744" s="185"/>
      <c r="U744" s="185"/>
      <c r="V744" s="185"/>
      <c r="W744" s="180"/>
      <c r="X744" s="179"/>
      <c r="Y744" s="179"/>
    </row>
    <row r="745" ht="70.5" customHeight="1">
      <c r="A745" s="179"/>
      <c r="B745" s="179"/>
      <c r="C745" s="179"/>
      <c r="D745" s="189"/>
      <c r="E745" s="180"/>
      <c r="F745" s="180"/>
      <c r="G745" s="180"/>
      <c r="H745" s="180"/>
      <c r="I745" s="190"/>
      <c r="J745" s="180"/>
      <c r="K745" s="180"/>
      <c r="L745" s="180"/>
      <c r="M745" s="185"/>
      <c r="N745" s="185"/>
      <c r="O745" s="185"/>
      <c r="P745" s="180"/>
      <c r="Q745" s="180"/>
      <c r="R745" s="180"/>
      <c r="S745" s="180"/>
      <c r="T745" s="185"/>
      <c r="U745" s="185"/>
      <c r="V745" s="185"/>
      <c r="W745" s="180"/>
      <c r="X745" s="179"/>
      <c r="Y745" s="179"/>
    </row>
    <row r="746" ht="70.5" customHeight="1">
      <c r="A746" s="179"/>
      <c r="B746" s="179"/>
      <c r="C746" s="179"/>
      <c r="D746" s="189"/>
      <c r="E746" s="180"/>
      <c r="F746" s="180"/>
      <c r="G746" s="180"/>
      <c r="H746" s="180"/>
      <c r="I746" s="190"/>
      <c r="J746" s="180"/>
      <c r="K746" s="180"/>
      <c r="L746" s="180"/>
      <c r="M746" s="185"/>
      <c r="N746" s="185"/>
      <c r="O746" s="185"/>
      <c r="P746" s="180"/>
      <c r="Q746" s="180"/>
      <c r="R746" s="180"/>
      <c r="S746" s="180"/>
      <c r="T746" s="185"/>
      <c r="U746" s="185"/>
      <c r="V746" s="185"/>
      <c r="W746" s="180"/>
      <c r="X746" s="179"/>
      <c r="Y746" s="179"/>
    </row>
    <row r="747" ht="70.5" customHeight="1">
      <c r="A747" s="179"/>
      <c r="B747" s="179"/>
      <c r="C747" s="179"/>
      <c r="D747" s="189"/>
      <c r="E747" s="180"/>
      <c r="F747" s="180"/>
      <c r="G747" s="180"/>
      <c r="H747" s="180"/>
      <c r="I747" s="190"/>
      <c r="J747" s="180"/>
      <c r="K747" s="180"/>
      <c r="L747" s="180"/>
      <c r="M747" s="185"/>
      <c r="N747" s="185"/>
      <c r="O747" s="185"/>
      <c r="P747" s="180"/>
      <c r="Q747" s="180"/>
      <c r="R747" s="180"/>
      <c r="S747" s="180"/>
      <c r="T747" s="185"/>
      <c r="U747" s="185"/>
      <c r="V747" s="185"/>
      <c r="W747" s="180"/>
      <c r="X747" s="179"/>
      <c r="Y747" s="179"/>
    </row>
    <row r="748" ht="70.5" customHeight="1">
      <c r="A748" s="179"/>
      <c r="B748" s="179"/>
      <c r="C748" s="179"/>
      <c r="D748" s="189"/>
      <c r="E748" s="180"/>
      <c r="F748" s="180"/>
      <c r="G748" s="180"/>
      <c r="H748" s="180"/>
      <c r="I748" s="190"/>
      <c r="J748" s="180"/>
      <c r="K748" s="180"/>
      <c r="L748" s="180"/>
      <c r="M748" s="185"/>
      <c r="N748" s="185"/>
      <c r="O748" s="185"/>
      <c r="P748" s="180"/>
      <c r="Q748" s="180"/>
      <c r="R748" s="180"/>
      <c r="S748" s="180"/>
      <c r="T748" s="185"/>
      <c r="U748" s="185"/>
      <c r="V748" s="185"/>
      <c r="W748" s="180"/>
      <c r="X748" s="179"/>
      <c r="Y748" s="179"/>
    </row>
    <row r="749" ht="70.5" customHeight="1">
      <c r="A749" s="179"/>
      <c r="B749" s="179"/>
      <c r="C749" s="179"/>
      <c r="D749" s="189"/>
      <c r="E749" s="180"/>
      <c r="F749" s="180"/>
      <c r="G749" s="180"/>
      <c r="H749" s="180"/>
      <c r="I749" s="190"/>
      <c r="J749" s="180"/>
      <c r="K749" s="180"/>
      <c r="L749" s="180"/>
      <c r="M749" s="185"/>
      <c r="N749" s="185"/>
      <c r="O749" s="185"/>
      <c r="P749" s="180"/>
      <c r="Q749" s="180"/>
      <c r="R749" s="180"/>
      <c r="S749" s="180"/>
      <c r="T749" s="185"/>
      <c r="U749" s="185"/>
      <c r="V749" s="185"/>
      <c r="W749" s="180"/>
      <c r="X749" s="179"/>
      <c r="Y749" s="179"/>
    </row>
    <row r="750" ht="70.5" customHeight="1">
      <c r="A750" s="179"/>
      <c r="B750" s="179"/>
      <c r="C750" s="179"/>
      <c r="D750" s="189"/>
      <c r="E750" s="180"/>
      <c r="F750" s="180"/>
      <c r="G750" s="180"/>
      <c r="H750" s="180"/>
      <c r="I750" s="190"/>
      <c r="J750" s="180"/>
      <c r="K750" s="180"/>
      <c r="L750" s="180"/>
      <c r="M750" s="185"/>
      <c r="N750" s="185"/>
      <c r="O750" s="185"/>
      <c r="P750" s="180"/>
      <c r="Q750" s="180"/>
      <c r="R750" s="180"/>
      <c r="S750" s="180"/>
      <c r="T750" s="185"/>
      <c r="U750" s="185"/>
      <c r="V750" s="185"/>
      <c r="W750" s="180"/>
      <c r="X750" s="179"/>
      <c r="Y750" s="179"/>
    </row>
    <row r="751" ht="70.5" customHeight="1">
      <c r="A751" s="179"/>
      <c r="B751" s="179"/>
      <c r="C751" s="179"/>
      <c r="D751" s="189"/>
      <c r="E751" s="180"/>
      <c r="F751" s="180"/>
      <c r="G751" s="180"/>
      <c r="H751" s="180"/>
      <c r="I751" s="190"/>
      <c r="J751" s="180"/>
      <c r="K751" s="180"/>
      <c r="L751" s="180"/>
      <c r="M751" s="185"/>
      <c r="N751" s="185"/>
      <c r="O751" s="185"/>
      <c r="P751" s="180"/>
      <c r="Q751" s="180"/>
      <c r="R751" s="180"/>
      <c r="S751" s="180"/>
      <c r="T751" s="185"/>
      <c r="U751" s="185"/>
      <c r="V751" s="185"/>
      <c r="W751" s="180"/>
      <c r="X751" s="179"/>
      <c r="Y751" s="179"/>
    </row>
    <row r="752" ht="70.5" customHeight="1">
      <c r="A752" s="179"/>
      <c r="B752" s="179"/>
      <c r="C752" s="179"/>
      <c r="D752" s="189"/>
      <c r="E752" s="180"/>
      <c r="F752" s="180"/>
      <c r="G752" s="180"/>
      <c r="H752" s="180"/>
      <c r="I752" s="190"/>
      <c r="J752" s="180"/>
      <c r="K752" s="180"/>
      <c r="L752" s="180"/>
      <c r="M752" s="185"/>
      <c r="N752" s="185"/>
      <c r="O752" s="185"/>
      <c r="P752" s="180"/>
      <c r="Q752" s="180"/>
      <c r="R752" s="180"/>
      <c r="S752" s="180"/>
      <c r="T752" s="185"/>
      <c r="U752" s="185"/>
      <c r="V752" s="185"/>
      <c r="W752" s="180"/>
      <c r="X752" s="179"/>
      <c r="Y752" s="179"/>
    </row>
    <row r="753" ht="70.5" customHeight="1">
      <c r="A753" s="179"/>
      <c r="B753" s="179"/>
      <c r="C753" s="179"/>
      <c r="D753" s="189"/>
      <c r="E753" s="180"/>
      <c r="F753" s="180"/>
      <c r="G753" s="180"/>
      <c r="H753" s="180"/>
      <c r="I753" s="190"/>
      <c r="J753" s="180"/>
      <c r="K753" s="180"/>
      <c r="L753" s="180"/>
      <c r="M753" s="185"/>
      <c r="N753" s="185"/>
      <c r="O753" s="185"/>
      <c r="P753" s="180"/>
      <c r="Q753" s="180"/>
      <c r="R753" s="180"/>
      <c r="S753" s="180"/>
      <c r="T753" s="185"/>
      <c r="U753" s="185"/>
      <c r="V753" s="185"/>
      <c r="W753" s="180"/>
      <c r="X753" s="179"/>
      <c r="Y753" s="179"/>
    </row>
    <row r="754" ht="70.5" customHeight="1">
      <c r="A754" s="179"/>
      <c r="B754" s="179"/>
      <c r="C754" s="179"/>
      <c r="D754" s="189"/>
      <c r="E754" s="180"/>
      <c r="F754" s="180"/>
      <c r="G754" s="180"/>
      <c r="H754" s="180"/>
      <c r="I754" s="190"/>
      <c r="J754" s="180"/>
      <c r="K754" s="180"/>
      <c r="L754" s="180"/>
      <c r="M754" s="185"/>
      <c r="N754" s="185"/>
      <c r="O754" s="185"/>
      <c r="P754" s="180"/>
      <c r="Q754" s="180"/>
      <c r="R754" s="180"/>
      <c r="S754" s="180"/>
      <c r="T754" s="185"/>
      <c r="U754" s="185"/>
      <c r="V754" s="185"/>
      <c r="W754" s="180"/>
      <c r="X754" s="179"/>
      <c r="Y754" s="179"/>
    </row>
    <row r="755" ht="70.5" customHeight="1">
      <c r="A755" s="179"/>
      <c r="B755" s="179"/>
      <c r="C755" s="179"/>
      <c r="D755" s="189"/>
      <c r="E755" s="180"/>
      <c r="F755" s="180"/>
      <c r="G755" s="180"/>
      <c r="H755" s="180"/>
      <c r="I755" s="190"/>
      <c r="J755" s="180"/>
      <c r="K755" s="180"/>
      <c r="L755" s="180"/>
      <c r="M755" s="185"/>
      <c r="N755" s="185"/>
      <c r="O755" s="185"/>
      <c r="P755" s="180"/>
      <c r="Q755" s="180"/>
      <c r="R755" s="180"/>
      <c r="S755" s="180"/>
      <c r="T755" s="185"/>
      <c r="U755" s="185"/>
      <c r="V755" s="185"/>
      <c r="W755" s="180"/>
      <c r="X755" s="179"/>
      <c r="Y755" s="179"/>
    </row>
    <row r="756" ht="70.5" customHeight="1">
      <c r="A756" s="179"/>
      <c r="B756" s="179"/>
      <c r="C756" s="179"/>
      <c r="D756" s="189"/>
      <c r="E756" s="180"/>
      <c r="F756" s="180"/>
      <c r="G756" s="180"/>
      <c r="H756" s="180"/>
      <c r="I756" s="190"/>
      <c r="J756" s="180"/>
      <c r="K756" s="180"/>
      <c r="L756" s="180"/>
      <c r="M756" s="185"/>
      <c r="N756" s="185"/>
      <c r="O756" s="185"/>
      <c r="P756" s="180"/>
      <c r="Q756" s="180"/>
      <c r="R756" s="180"/>
      <c r="S756" s="180"/>
      <c r="T756" s="185"/>
      <c r="U756" s="185"/>
      <c r="V756" s="185"/>
      <c r="W756" s="180"/>
      <c r="X756" s="179"/>
      <c r="Y756" s="179"/>
    </row>
    <row r="757" ht="70.5" customHeight="1">
      <c r="A757" s="179"/>
      <c r="B757" s="179"/>
      <c r="C757" s="179"/>
      <c r="D757" s="189"/>
      <c r="E757" s="180"/>
      <c r="F757" s="180"/>
      <c r="G757" s="180"/>
      <c r="H757" s="180"/>
      <c r="I757" s="190"/>
      <c r="J757" s="180"/>
      <c r="K757" s="180"/>
      <c r="L757" s="180"/>
      <c r="M757" s="185"/>
      <c r="N757" s="185"/>
      <c r="O757" s="185"/>
      <c r="P757" s="180"/>
      <c r="Q757" s="180"/>
      <c r="R757" s="180"/>
      <c r="S757" s="180"/>
      <c r="T757" s="185"/>
      <c r="U757" s="185"/>
      <c r="V757" s="185"/>
      <c r="W757" s="180"/>
      <c r="X757" s="179"/>
      <c r="Y757" s="179"/>
    </row>
    <row r="758" ht="70.5" customHeight="1">
      <c r="A758" s="179"/>
      <c r="B758" s="179"/>
      <c r="C758" s="179"/>
      <c r="D758" s="189"/>
      <c r="E758" s="180"/>
      <c r="F758" s="180"/>
      <c r="G758" s="180"/>
      <c r="H758" s="180"/>
      <c r="I758" s="190"/>
      <c r="J758" s="180"/>
      <c r="K758" s="180"/>
      <c r="L758" s="180"/>
      <c r="M758" s="185"/>
      <c r="N758" s="185"/>
      <c r="O758" s="185"/>
      <c r="P758" s="180"/>
      <c r="Q758" s="180"/>
      <c r="R758" s="180"/>
      <c r="S758" s="180"/>
      <c r="T758" s="185"/>
      <c r="U758" s="185"/>
      <c r="V758" s="185"/>
      <c r="W758" s="180"/>
      <c r="X758" s="179"/>
      <c r="Y758" s="179"/>
    </row>
    <row r="759" ht="70.5" customHeight="1">
      <c r="A759" s="179"/>
      <c r="B759" s="179"/>
      <c r="C759" s="179"/>
      <c r="D759" s="189"/>
      <c r="E759" s="180"/>
      <c r="F759" s="180"/>
      <c r="G759" s="180"/>
      <c r="H759" s="180"/>
      <c r="I759" s="190"/>
      <c r="J759" s="180"/>
      <c r="K759" s="180"/>
      <c r="L759" s="180"/>
      <c r="M759" s="185"/>
      <c r="N759" s="185"/>
      <c r="O759" s="185"/>
      <c r="P759" s="180"/>
      <c r="Q759" s="180"/>
      <c r="R759" s="180"/>
      <c r="S759" s="180"/>
      <c r="T759" s="185"/>
      <c r="U759" s="185"/>
      <c r="V759" s="185"/>
      <c r="W759" s="180"/>
      <c r="X759" s="179"/>
      <c r="Y759" s="179"/>
    </row>
    <row r="760" ht="70.5" customHeight="1">
      <c r="A760" s="179"/>
      <c r="B760" s="179"/>
      <c r="C760" s="179"/>
      <c r="D760" s="189"/>
      <c r="E760" s="180"/>
      <c r="F760" s="180"/>
      <c r="G760" s="180"/>
      <c r="H760" s="180"/>
      <c r="I760" s="190"/>
      <c r="J760" s="180"/>
      <c r="K760" s="180"/>
      <c r="L760" s="180"/>
      <c r="M760" s="185"/>
      <c r="N760" s="185"/>
      <c r="O760" s="185"/>
      <c r="P760" s="180"/>
      <c r="Q760" s="180"/>
      <c r="R760" s="180"/>
      <c r="S760" s="180"/>
      <c r="T760" s="185"/>
      <c r="U760" s="185"/>
      <c r="V760" s="185"/>
      <c r="W760" s="180"/>
      <c r="X760" s="179"/>
      <c r="Y760" s="179"/>
    </row>
    <row r="761" ht="70.5" customHeight="1">
      <c r="A761" s="179"/>
      <c r="B761" s="179"/>
      <c r="C761" s="179"/>
      <c r="D761" s="189"/>
      <c r="E761" s="180"/>
      <c r="F761" s="180"/>
      <c r="G761" s="180"/>
      <c r="H761" s="180"/>
      <c r="I761" s="190"/>
      <c r="J761" s="180"/>
      <c r="K761" s="180"/>
      <c r="L761" s="180"/>
      <c r="M761" s="185"/>
      <c r="N761" s="185"/>
      <c r="O761" s="185"/>
      <c r="P761" s="180"/>
      <c r="Q761" s="180"/>
      <c r="R761" s="180"/>
      <c r="S761" s="180"/>
      <c r="T761" s="185"/>
      <c r="U761" s="185"/>
      <c r="V761" s="185"/>
      <c r="W761" s="180"/>
      <c r="X761" s="179"/>
      <c r="Y761" s="179"/>
    </row>
    <row r="762" ht="70.5" customHeight="1">
      <c r="A762" s="179"/>
      <c r="B762" s="179"/>
      <c r="C762" s="179"/>
      <c r="D762" s="189"/>
      <c r="E762" s="180"/>
      <c r="F762" s="180"/>
      <c r="G762" s="180"/>
      <c r="H762" s="180"/>
      <c r="I762" s="190"/>
      <c r="J762" s="180"/>
      <c r="K762" s="180"/>
      <c r="L762" s="180"/>
      <c r="M762" s="185"/>
      <c r="N762" s="185"/>
      <c r="O762" s="185"/>
      <c r="P762" s="180"/>
      <c r="Q762" s="180"/>
      <c r="R762" s="180"/>
      <c r="S762" s="180"/>
      <c r="T762" s="185"/>
      <c r="U762" s="185"/>
      <c r="V762" s="185"/>
      <c r="W762" s="180"/>
      <c r="X762" s="179"/>
      <c r="Y762" s="179"/>
    </row>
    <row r="763" ht="70.5" customHeight="1">
      <c r="A763" s="179"/>
      <c r="B763" s="179"/>
      <c r="C763" s="179"/>
      <c r="D763" s="189"/>
      <c r="E763" s="180"/>
      <c r="F763" s="180"/>
      <c r="G763" s="180"/>
      <c r="H763" s="180"/>
      <c r="I763" s="190"/>
      <c r="J763" s="180"/>
      <c r="K763" s="180"/>
      <c r="L763" s="180"/>
      <c r="M763" s="185"/>
      <c r="N763" s="185"/>
      <c r="O763" s="185"/>
      <c r="P763" s="180"/>
      <c r="Q763" s="180"/>
      <c r="R763" s="180"/>
      <c r="S763" s="180"/>
      <c r="T763" s="185"/>
      <c r="U763" s="185"/>
      <c r="V763" s="185"/>
      <c r="W763" s="180"/>
      <c r="X763" s="179"/>
      <c r="Y763" s="179"/>
    </row>
    <row r="764" ht="70.5" customHeight="1">
      <c r="A764" s="179"/>
      <c r="B764" s="179"/>
      <c r="C764" s="179"/>
      <c r="D764" s="189"/>
      <c r="E764" s="180"/>
      <c r="F764" s="180"/>
      <c r="G764" s="180"/>
      <c r="H764" s="180"/>
      <c r="I764" s="190"/>
      <c r="J764" s="180"/>
      <c r="K764" s="180"/>
      <c r="L764" s="180"/>
      <c r="M764" s="185"/>
      <c r="N764" s="185"/>
      <c r="O764" s="185"/>
      <c r="P764" s="180"/>
      <c r="Q764" s="180"/>
      <c r="R764" s="180"/>
      <c r="S764" s="180"/>
      <c r="T764" s="185"/>
      <c r="U764" s="185"/>
      <c r="V764" s="185"/>
      <c r="W764" s="180"/>
      <c r="X764" s="179"/>
      <c r="Y764" s="179"/>
    </row>
    <row r="765" ht="70.5" customHeight="1">
      <c r="A765" s="179"/>
      <c r="B765" s="179"/>
      <c r="C765" s="179"/>
      <c r="D765" s="189"/>
      <c r="E765" s="180"/>
      <c r="F765" s="180"/>
      <c r="G765" s="180"/>
      <c r="H765" s="180"/>
      <c r="I765" s="190"/>
      <c r="J765" s="180"/>
      <c r="K765" s="180"/>
      <c r="L765" s="180"/>
      <c r="M765" s="185"/>
      <c r="N765" s="185"/>
      <c r="O765" s="185"/>
      <c r="P765" s="180"/>
      <c r="Q765" s="180"/>
      <c r="R765" s="180"/>
      <c r="S765" s="180"/>
      <c r="T765" s="185"/>
      <c r="U765" s="185"/>
      <c r="V765" s="185"/>
      <c r="W765" s="180"/>
      <c r="X765" s="179"/>
      <c r="Y765" s="179"/>
    </row>
    <row r="766" ht="70.5" customHeight="1">
      <c r="A766" s="179"/>
      <c r="B766" s="179"/>
      <c r="C766" s="179"/>
      <c r="D766" s="189"/>
      <c r="E766" s="180"/>
      <c r="F766" s="180"/>
      <c r="G766" s="180"/>
      <c r="H766" s="180"/>
      <c r="I766" s="190"/>
      <c r="J766" s="180"/>
      <c r="K766" s="180"/>
      <c r="L766" s="180"/>
      <c r="M766" s="185"/>
      <c r="N766" s="185"/>
      <c r="O766" s="185"/>
      <c r="P766" s="180"/>
      <c r="Q766" s="180"/>
      <c r="R766" s="180"/>
      <c r="S766" s="180"/>
      <c r="T766" s="185"/>
      <c r="U766" s="185"/>
      <c r="V766" s="185"/>
      <c r="W766" s="180"/>
      <c r="X766" s="179"/>
      <c r="Y766" s="179"/>
    </row>
    <row r="767" ht="70.5" customHeight="1">
      <c r="A767" s="179"/>
      <c r="B767" s="179"/>
      <c r="C767" s="179"/>
      <c r="D767" s="189"/>
      <c r="E767" s="180"/>
      <c r="F767" s="180"/>
      <c r="G767" s="180"/>
      <c r="H767" s="180"/>
      <c r="I767" s="190"/>
      <c r="J767" s="180"/>
      <c r="K767" s="180"/>
      <c r="L767" s="180"/>
      <c r="M767" s="185"/>
      <c r="N767" s="185"/>
      <c r="O767" s="185"/>
      <c r="P767" s="180"/>
      <c r="Q767" s="180"/>
      <c r="R767" s="180"/>
      <c r="S767" s="180"/>
      <c r="T767" s="185"/>
      <c r="U767" s="185"/>
      <c r="V767" s="185"/>
      <c r="W767" s="180"/>
      <c r="X767" s="179"/>
      <c r="Y767" s="179"/>
    </row>
    <row r="768" ht="70.5" customHeight="1">
      <c r="A768" s="179"/>
      <c r="B768" s="179"/>
      <c r="C768" s="179"/>
      <c r="D768" s="189"/>
      <c r="E768" s="180"/>
      <c r="F768" s="180"/>
      <c r="G768" s="180"/>
      <c r="H768" s="180"/>
      <c r="I768" s="190"/>
      <c r="J768" s="180"/>
      <c r="K768" s="180"/>
      <c r="L768" s="180"/>
      <c r="M768" s="185"/>
      <c r="N768" s="185"/>
      <c r="O768" s="185"/>
      <c r="P768" s="180"/>
      <c r="Q768" s="180"/>
      <c r="R768" s="180"/>
      <c r="S768" s="180"/>
      <c r="T768" s="185"/>
      <c r="U768" s="185"/>
      <c r="V768" s="185"/>
      <c r="W768" s="180"/>
      <c r="X768" s="179"/>
      <c r="Y768" s="179"/>
    </row>
    <row r="769" ht="70.5" customHeight="1">
      <c r="A769" s="179"/>
      <c r="B769" s="179"/>
      <c r="C769" s="179"/>
      <c r="D769" s="189"/>
      <c r="E769" s="180"/>
      <c r="F769" s="180"/>
      <c r="G769" s="180"/>
      <c r="H769" s="180"/>
      <c r="I769" s="190"/>
      <c r="J769" s="180"/>
      <c r="K769" s="180"/>
      <c r="L769" s="180"/>
      <c r="M769" s="185"/>
      <c r="N769" s="185"/>
      <c r="O769" s="185"/>
      <c r="P769" s="180"/>
      <c r="Q769" s="180"/>
      <c r="R769" s="180"/>
      <c r="S769" s="180"/>
      <c r="T769" s="185"/>
      <c r="U769" s="185"/>
      <c r="V769" s="185"/>
      <c r="W769" s="180"/>
      <c r="X769" s="179"/>
      <c r="Y769" s="179"/>
    </row>
    <row r="770" ht="70.5" customHeight="1">
      <c r="A770" s="179"/>
      <c r="B770" s="179"/>
      <c r="C770" s="179"/>
      <c r="D770" s="189"/>
      <c r="E770" s="180"/>
      <c r="F770" s="180"/>
      <c r="G770" s="180"/>
      <c r="H770" s="180"/>
      <c r="I770" s="190"/>
      <c r="J770" s="180"/>
      <c r="K770" s="180"/>
      <c r="L770" s="180"/>
      <c r="M770" s="185"/>
      <c r="N770" s="185"/>
      <c r="O770" s="185"/>
      <c r="P770" s="180"/>
      <c r="Q770" s="180"/>
      <c r="R770" s="180"/>
      <c r="S770" s="180"/>
      <c r="T770" s="185"/>
      <c r="U770" s="185"/>
      <c r="V770" s="185"/>
      <c r="W770" s="180"/>
      <c r="X770" s="179"/>
      <c r="Y770" s="179"/>
    </row>
    <row r="771" ht="70.5" customHeight="1">
      <c r="A771" s="179"/>
      <c r="B771" s="179"/>
      <c r="C771" s="179"/>
      <c r="D771" s="189"/>
      <c r="E771" s="180"/>
      <c r="F771" s="180"/>
      <c r="G771" s="180"/>
      <c r="H771" s="180"/>
      <c r="I771" s="190"/>
      <c r="J771" s="180"/>
      <c r="K771" s="180"/>
      <c r="L771" s="180"/>
      <c r="M771" s="185"/>
      <c r="N771" s="185"/>
      <c r="O771" s="185"/>
      <c r="P771" s="180"/>
      <c r="Q771" s="180"/>
      <c r="R771" s="180"/>
      <c r="S771" s="180"/>
      <c r="T771" s="185"/>
      <c r="U771" s="185"/>
      <c r="V771" s="185"/>
      <c r="W771" s="180"/>
      <c r="X771" s="179"/>
      <c r="Y771" s="179"/>
    </row>
    <row r="772" ht="70.5" customHeight="1">
      <c r="A772" s="179"/>
      <c r="B772" s="179"/>
      <c r="C772" s="179"/>
      <c r="D772" s="189"/>
      <c r="E772" s="180"/>
      <c r="F772" s="180"/>
      <c r="G772" s="180"/>
      <c r="H772" s="180"/>
      <c r="I772" s="190"/>
      <c r="J772" s="180"/>
      <c r="K772" s="180"/>
      <c r="L772" s="180"/>
      <c r="M772" s="185"/>
      <c r="N772" s="185"/>
      <c r="O772" s="185"/>
      <c r="P772" s="180"/>
      <c r="Q772" s="180"/>
      <c r="R772" s="180"/>
      <c r="S772" s="180"/>
      <c r="T772" s="185"/>
      <c r="U772" s="185"/>
      <c r="V772" s="185"/>
      <c r="W772" s="180"/>
      <c r="X772" s="179"/>
      <c r="Y772" s="179"/>
    </row>
    <row r="773" ht="70.5" customHeight="1">
      <c r="A773" s="179"/>
      <c r="B773" s="179"/>
      <c r="C773" s="179"/>
      <c r="D773" s="189"/>
      <c r="E773" s="180"/>
      <c r="F773" s="180"/>
      <c r="G773" s="180"/>
      <c r="H773" s="180"/>
      <c r="I773" s="190"/>
      <c r="J773" s="180"/>
      <c r="K773" s="180"/>
      <c r="L773" s="180"/>
      <c r="M773" s="185"/>
      <c r="N773" s="185"/>
      <c r="O773" s="185"/>
      <c r="P773" s="180"/>
      <c r="Q773" s="180"/>
      <c r="R773" s="180"/>
      <c r="S773" s="180"/>
      <c r="T773" s="185"/>
      <c r="U773" s="185"/>
      <c r="V773" s="185"/>
      <c r="W773" s="180"/>
      <c r="X773" s="179"/>
      <c r="Y773" s="179"/>
    </row>
    <row r="774" ht="70.5" customHeight="1">
      <c r="A774" s="179"/>
      <c r="B774" s="179"/>
      <c r="C774" s="179"/>
      <c r="D774" s="189"/>
      <c r="E774" s="180"/>
      <c r="F774" s="180"/>
      <c r="G774" s="180"/>
      <c r="H774" s="180"/>
      <c r="I774" s="190"/>
      <c r="J774" s="180"/>
      <c r="K774" s="180"/>
      <c r="L774" s="180"/>
      <c r="M774" s="185"/>
      <c r="N774" s="185"/>
      <c r="O774" s="185"/>
      <c r="P774" s="180"/>
      <c r="Q774" s="180"/>
      <c r="R774" s="180"/>
      <c r="S774" s="180"/>
      <c r="T774" s="185"/>
      <c r="U774" s="185"/>
      <c r="V774" s="185"/>
      <c r="W774" s="180"/>
      <c r="X774" s="179"/>
      <c r="Y774" s="179"/>
    </row>
    <row r="775" ht="70.5" customHeight="1">
      <c r="A775" s="179"/>
      <c r="B775" s="179"/>
      <c r="C775" s="179"/>
      <c r="D775" s="189"/>
      <c r="E775" s="180"/>
      <c r="F775" s="180"/>
      <c r="G775" s="180"/>
      <c r="H775" s="180"/>
      <c r="I775" s="190"/>
      <c r="J775" s="180"/>
      <c r="K775" s="180"/>
      <c r="L775" s="180"/>
      <c r="M775" s="185"/>
      <c r="N775" s="185"/>
      <c r="O775" s="185"/>
      <c r="P775" s="180"/>
      <c r="Q775" s="180"/>
      <c r="R775" s="180"/>
      <c r="S775" s="180"/>
      <c r="T775" s="185"/>
      <c r="U775" s="185"/>
      <c r="V775" s="185"/>
      <c r="W775" s="180"/>
      <c r="X775" s="179"/>
      <c r="Y775" s="179"/>
    </row>
    <row r="776" ht="70.5" customHeight="1">
      <c r="A776" s="179"/>
      <c r="B776" s="179"/>
      <c r="C776" s="179"/>
      <c r="D776" s="189"/>
      <c r="E776" s="180"/>
      <c r="F776" s="180"/>
      <c r="G776" s="180"/>
      <c r="H776" s="180"/>
      <c r="I776" s="190"/>
      <c r="J776" s="180"/>
      <c r="K776" s="180"/>
      <c r="L776" s="180"/>
      <c r="M776" s="185"/>
      <c r="N776" s="185"/>
      <c r="O776" s="185"/>
      <c r="P776" s="180"/>
      <c r="Q776" s="180"/>
      <c r="R776" s="180"/>
      <c r="S776" s="180"/>
      <c r="T776" s="185"/>
      <c r="U776" s="185"/>
      <c r="V776" s="185"/>
      <c r="W776" s="180"/>
      <c r="X776" s="179"/>
      <c r="Y776" s="179"/>
    </row>
    <row r="777" ht="70.5" customHeight="1">
      <c r="A777" s="179"/>
      <c r="B777" s="179"/>
      <c r="C777" s="179"/>
      <c r="D777" s="189"/>
      <c r="E777" s="180"/>
      <c r="F777" s="180"/>
      <c r="G777" s="180"/>
      <c r="H777" s="180"/>
      <c r="I777" s="190"/>
      <c r="J777" s="180"/>
      <c r="K777" s="180"/>
      <c r="L777" s="180"/>
      <c r="M777" s="185"/>
      <c r="N777" s="185"/>
      <c r="O777" s="185"/>
      <c r="P777" s="180"/>
      <c r="Q777" s="180"/>
      <c r="R777" s="180"/>
      <c r="S777" s="180"/>
      <c r="T777" s="185"/>
      <c r="U777" s="185"/>
      <c r="V777" s="185"/>
      <c r="W777" s="180"/>
      <c r="X777" s="179"/>
      <c r="Y777" s="179"/>
    </row>
    <row r="778" ht="70.5" customHeight="1">
      <c r="A778" s="179"/>
      <c r="B778" s="179"/>
      <c r="C778" s="179"/>
      <c r="D778" s="189"/>
      <c r="E778" s="180"/>
      <c r="F778" s="180"/>
      <c r="G778" s="180"/>
      <c r="H778" s="180"/>
      <c r="I778" s="190"/>
      <c r="J778" s="180"/>
      <c r="K778" s="180"/>
      <c r="L778" s="180"/>
      <c r="M778" s="185"/>
      <c r="N778" s="185"/>
      <c r="O778" s="185"/>
      <c r="P778" s="180"/>
      <c r="Q778" s="180"/>
      <c r="R778" s="180"/>
      <c r="S778" s="180"/>
      <c r="T778" s="185"/>
      <c r="U778" s="185"/>
      <c r="V778" s="185"/>
      <c r="W778" s="180"/>
      <c r="X778" s="179"/>
      <c r="Y778" s="179"/>
    </row>
    <row r="779" ht="70.5" customHeight="1">
      <c r="A779" s="179"/>
      <c r="B779" s="179"/>
      <c r="C779" s="179"/>
      <c r="D779" s="189"/>
      <c r="E779" s="180"/>
      <c r="F779" s="180"/>
      <c r="G779" s="180"/>
      <c r="H779" s="180"/>
      <c r="I779" s="190"/>
      <c r="J779" s="180"/>
      <c r="K779" s="180"/>
      <c r="L779" s="180"/>
      <c r="M779" s="185"/>
      <c r="N779" s="185"/>
      <c r="O779" s="185"/>
      <c r="P779" s="180"/>
      <c r="Q779" s="180"/>
      <c r="R779" s="180"/>
      <c r="S779" s="180"/>
      <c r="T779" s="185"/>
      <c r="U779" s="185"/>
      <c r="V779" s="185"/>
      <c r="W779" s="180"/>
      <c r="X779" s="179"/>
      <c r="Y779" s="179"/>
    </row>
    <row r="780" ht="70.5" customHeight="1">
      <c r="A780" s="179"/>
      <c r="B780" s="179"/>
      <c r="C780" s="179"/>
      <c r="D780" s="189"/>
      <c r="E780" s="180"/>
      <c r="F780" s="180"/>
      <c r="G780" s="180"/>
      <c r="H780" s="180"/>
      <c r="I780" s="190"/>
      <c r="J780" s="180"/>
      <c r="K780" s="180"/>
      <c r="L780" s="180"/>
      <c r="M780" s="185"/>
      <c r="N780" s="185"/>
      <c r="O780" s="185"/>
      <c r="P780" s="180"/>
      <c r="Q780" s="180"/>
      <c r="R780" s="180"/>
      <c r="S780" s="180"/>
      <c r="T780" s="185"/>
      <c r="U780" s="185"/>
      <c r="V780" s="185"/>
      <c r="W780" s="180"/>
      <c r="X780" s="179"/>
      <c r="Y780" s="179"/>
    </row>
    <row r="781" ht="70.5" customHeight="1">
      <c r="A781" s="179"/>
      <c r="B781" s="179"/>
      <c r="C781" s="179"/>
      <c r="D781" s="189"/>
      <c r="E781" s="180"/>
      <c r="F781" s="180"/>
      <c r="G781" s="180"/>
      <c r="H781" s="180"/>
      <c r="I781" s="190"/>
      <c r="J781" s="180"/>
      <c r="K781" s="180"/>
      <c r="L781" s="180"/>
      <c r="M781" s="185"/>
      <c r="N781" s="185"/>
      <c r="O781" s="185"/>
      <c r="P781" s="180"/>
      <c r="Q781" s="180"/>
      <c r="R781" s="180"/>
      <c r="S781" s="180"/>
      <c r="T781" s="185"/>
      <c r="U781" s="185"/>
      <c r="V781" s="185"/>
      <c r="W781" s="180"/>
      <c r="X781" s="179"/>
      <c r="Y781" s="179"/>
    </row>
    <row r="782" ht="70.5" customHeight="1">
      <c r="A782" s="179"/>
      <c r="B782" s="179"/>
      <c r="C782" s="179"/>
      <c r="D782" s="189"/>
      <c r="E782" s="180"/>
      <c r="F782" s="180"/>
      <c r="G782" s="180"/>
      <c r="H782" s="180"/>
      <c r="I782" s="190"/>
      <c r="J782" s="180"/>
      <c r="K782" s="180"/>
      <c r="L782" s="180"/>
      <c r="M782" s="185"/>
      <c r="N782" s="185"/>
      <c r="O782" s="185"/>
      <c r="P782" s="180"/>
      <c r="Q782" s="180"/>
      <c r="R782" s="180"/>
      <c r="S782" s="180"/>
      <c r="T782" s="185"/>
      <c r="U782" s="185"/>
      <c r="V782" s="185"/>
      <c r="W782" s="180"/>
      <c r="X782" s="179"/>
      <c r="Y782" s="179"/>
    </row>
    <row r="783" ht="70.5" customHeight="1">
      <c r="A783" s="179"/>
      <c r="B783" s="179"/>
      <c r="C783" s="179"/>
      <c r="D783" s="189"/>
      <c r="E783" s="180"/>
      <c r="F783" s="180"/>
      <c r="G783" s="180"/>
      <c r="H783" s="180"/>
      <c r="I783" s="190"/>
      <c r="J783" s="180"/>
      <c r="K783" s="180"/>
      <c r="L783" s="180"/>
      <c r="M783" s="185"/>
      <c r="N783" s="185"/>
      <c r="O783" s="185"/>
      <c r="P783" s="180"/>
      <c r="Q783" s="180"/>
      <c r="R783" s="180"/>
      <c r="S783" s="180"/>
      <c r="T783" s="185"/>
      <c r="U783" s="185"/>
      <c r="V783" s="185"/>
      <c r="W783" s="180"/>
      <c r="X783" s="179"/>
      <c r="Y783" s="179"/>
    </row>
    <row r="784" ht="70.5" customHeight="1">
      <c r="A784" s="179"/>
      <c r="B784" s="179"/>
      <c r="C784" s="179"/>
      <c r="D784" s="189"/>
      <c r="E784" s="180"/>
      <c r="F784" s="180"/>
      <c r="G784" s="180"/>
      <c r="H784" s="180"/>
      <c r="I784" s="190"/>
      <c r="J784" s="180"/>
      <c r="K784" s="180"/>
      <c r="L784" s="180"/>
      <c r="M784" s="185"/>
      <c r="N784" s="185"/>
      <c r="O784" s="185"/>
      <c r="P784" s="180"/>
      <c r="Q784" s="180"/>
      <c r="R784" s="180"/>
      <c r="S784" s="180"/>
      <c r="T784" s="185"/>
      <c r="U784" s="185"/>
      <c r="V784" s="185"/>
      <c r="W784" s="180"/>
      <c r="X784" s="179"/>
      <c r="Y784" s="179"/>
    </row>
    <row r="785" ht="70.5" customHeight="1">
      <c r="A785" s="179"/>
      <c r="B785" s="179"/>
      <c r="C785" s="179"/>
      <c r="D785" s="189"/>
      <c r="E785" s="180"/>
      <c r="F785" s="180"/>
      <c r="G785" s="180"/>
      <c r="H785" s="180"/>
      <c r="I785" s="190"/>
      <c r="J785" s="180"/>
      <c r="K785" s="180"/>
      <c r="L785" s="180"/>
      <c r="M785" s="185"/>
      <c r="N785" s="185"/>
      <c r="O785" s="185"/>
      <c r="P785" s="180"/>
      <c r="Q785" s="180"/>
      <c r="R785" s="180"/>
      <c r="S785" s="180"/>
      <c r="T785" s="185"/>
      <c r="U785" s="185"/>
      <c r="V785" s="185"/>
      <c r="W785" s="180"/>
      <c r="X785" s="179"/>
      <c r="Y785" s="179"/>
    </row>
    <row r="786" ht="70.5" customHeight="1">
      <c r="A786" s="179"/>
      <c r="B786" s="179"/>
      <c r="C786" s="179"/>
      <c r="D786" s="189"/>
      <c r="E786" s="180"/>
      <c r="F786" s="180"/>
      <c r="G786" s="180"/>
      <c r="H786" s="180"/>
      <c r="I786" s="190"/>
      <c r="J786" s="180"/>
      <c r="K786" s="180"/>
      <c r="L786" s="180"/>
      <c r="M786" s="185"/>
      <c r="N786" s="185"/>
      <c r="O786" s="185"/>
      <c r="P786" s="180"/>
      <c r="Q786" s="180"/>
      <c r="R786" s="180"/>
      <c r="S786" s="180"/>
      <c r="T786" s="185"/>
      <c r="U786" s="185"/>
      <c r="V786" s="185"/>
      <c r="W786" s="180"/>
      <c r="X786" s="179"/>
      <c r="Y786" s="179"/>
    </row>
    <row r="787" ht="70.5" customHeight="1">
      <c r="A787" s="179"/>
      <c r="B787" s="179"/>
      <c r="C787" s="179"/>
      <c r="D787" s="189"/>
      <c r="E787" s="180"/>
      <c r="F787" s="180"/>
      <c r="G787" s="180"/>
      <c r="H787" s="180"/>
      <c r="I787" s="190"/>
      <c r="J787" s="180"/>
      <c r="K787" s="180"/>
      <c r="L787" s="180"/>
      <c r="M787" s="185"/>
      <c r="N787" s="185"/>
      <c r="O787" s="185"/>
      <c r="P787" s="180"/>
      <c r="Q787" s="180"/>
      <c r="R787" s="180"/>
      <c r="S787" s="180"/>
      <c r="T787" s="185"/>
      <c r="U787" s="185"/>
      <c r="V787" s="185"/>
      <c r="W787" s="180"/>
      <c r="X787" s="179"/>
      <c r="Y787" s="179"/>
    </row>
    <row r="788" ht="70.5" customHeight="1">
      <c r="A788" s="179"/>
      <c r="B788" s="179"/>
      <c r="C788" s="179"/>
      <c r="D788" s="189"/>
      <c r="E788" s="180"/>
      <c r="F788" s="180"/>
      <c r="G788" s="180"/>
      <c r="H788" s="180"/>
      <c r="I788" s="190"/>
      <c r="J788" s="180"/>
      <c r="K788" s="180"/>
      <c r="L788" s="180"/>
      <c r="M788" s="185"/>
      <c r="N788" s="185"/>
      <c r="O788" s="185"/>
      <c r="P788" s="180"/>
      <c r="Q788" s="180"/>
      <c r="R788" s="180"/>
      <c r="S788" s="180"/>
      <c r="T788" s="185"/>
      <c r="U788" s="185"/>
      <c r="V788" s="185"/>
      <c r="W788" s="180"/>
      <c r="X788" s="179"/>
      <c r="Y788" s="179"/>
    </row>
    <row r="789" ht="70.5" customHeight="1">
      <c r="A789" s="179"/>
      <c r="B789" s="179"/>
      <c r="C789" s="179"/>
      <c r="D789" s="189"/>
      <c r="E789" s="180"/>
      <c r="F789" s="180"/>
      <c r="G789" s="180"/>
      <c r="H789" s="180"/>
      <c r="I789" s="190"/>
      <c r="J789" s="180"/>
      <c r="K789" s="180"/>
      <c r="L789" s="180"/>
      <c r="M789" s="185"/>
      <c r="N789" s="185"/>
      <c r="O789" s="185"/>
      <c r="P789" s="180"/>
      <c r="Q789" s="180"/>
      <c r="R789" s="180"/>
      <c r="S789" s="180"/>
      <c r="T789" s="185"/>
      <c r="U789" s="185"/>
      <c r="V789" s="185"/>
      <c r="W789" s="180"/>
      <c r="X789" s="179"/>
      <c r="Y789" s="179"/>
    </row>
    <row r="790" ht="70.5" customHeight="1">
      <c r="A790" s="179"/>
      <c r="B790" s="179"/>
      <c r="C790" s="179"/>
      <c r="D790" s="189"/>
      <c r="E790" s="180"/>
      <c r="F790" s="180"/>
      <c r="G790" s="180"/>
      <c r="H790" s="180"/>
      <c r="I790" s="190"/>
      <c r="J790" s="180"/>
      <c r="K790" s="180"/>
      <c r="L790" s="180"/>
      <c r="M790" s="185"/>
      <c r="N790" s="185"/>
      <c r="O790" s="185"/>
      <c r="P790" s="180"/>
      <c r="Q790" s="180"/>
      <c r="R790" s="180"/>
      <c r="S790" s="180"/>
      <c r="T790" s="185"/>
      <c r="U790" s="185"/>
      <c r="V790" s="185"/>
      <c r="W790" s="180"/>
      <c r="X790" s="179"/>
      <c r="Y790" s="179"/>
    </row>
    <row r="791" ht="70.5" customHeight="1">
      <c r="A791" s="179"/>
      <c r="B791" s="179"/>
      <c r="C791" s="179"/>
      <c r="D791" s="189"/>
      <c r="E791" s="180"/>
      <c r="F791" s="180"/>
      <c r="G791" s="180"/>
      <c r="H791" s="180"/>
      <c r="I791" s="190"/>
      <c r="J791" s="180"/>
      <c r="K791" s="180"/>
      <c r="L791" s="180"/>
      <c r="M791" s="185"/>
      <c r="N791" s="185"/>
      <c r="O791" s="185"/>
      <c r="P791" s="180"/>
      <c r="Q791" s="180"/>
      <c r="R791" s="180"/>
      <c r="S791" s="180"/>
      <c r="T791" s="185"/>
      <c r="U791" s="185"/>
      <c r="V791" s="185"/>
      <c r="W791" s="180"/>
      <c r="X791" s="179"/>
      <c r="Y791" s="179"/>
    </row>
    <row r="792" ht="70.5" customHeight="1">
      <c r="A792" s="179"/>
      <c r="B792" s="179"/>
      <c r="C792" s="179"/>
      <c r="D792" s="189"/>
      <c r="E792" s="180"/>
      <c r="F792" s="180"/>
      <c r="G792" s="180"/>
      <c r="H792" s="180"/>
      <c r="I792" s="190"/>
      <c r="J792" s="180"/>
      <c r="K792" s="180"/>
      <c r="L792" s="180"/>
      <c r="M792" s="185"/>
      <c r="N792" s="185"/>
      <c r="O792" s="185"/>
      <c r="P792" s="180"/>
      <c r="Q792" s="180"/>
      <c r="R792" s="180"/>
      <c r="S792" s="180"/>
      <c r="T792" s="185"/>
      <c r="U792" s="185"/>
      <c r="V792" s="185"/>
      <c r="W792" s="180"/>
      <c r="X792" s="179"/>
      <c r="Y792" s="179"/>
    </row>
    <row r="793" ht="70.5" customHeight="1">
      <c r="A793" s="179"/>
      <c r="B793" s="179"/>
      <c r="C793" s="179"/>
      <c r="D793" s="189"/>
      <c r="E793" s="180"/>
      <c r="F793" s="180"/>
      <c r="G793" s="180"/>
      <c r="H793" s="180"/>
      <c r="I793" s="190"/>
      <c r="J793" s="180"/>
      <c r="K793" s="180"/>
      <c r="L793" s="180"/>
      <c r="M793" s="185"/>
      <c r="N793" s="185"/>
      <c r="O793" s="185"/>
      <c r="P793" s="180"/>
      <c r="Q793" s="180"/>
      <c r="R793" s="180"/>
      <c r="S793" s="180"/>
      <c r="T793" s="185"/>
      <c r="U793" s="185"/>
      <c r="V793" s="185"/>
      <c r="W793" s="180"/>
      <c r="X793" s="179"/>
      <c r="Y793" s="179"/>
    </row>
    <row r="794" ht="70.5" customHeight="1">
      <c r="A794" s="179"/>
      <c r="B794" s="179"/>
      <c r="C794" s="179"/>
      <c r="D794" s="189"/>
      <c r="E794" s="180"/>
      <c r="F794" s="180"/>
      <c r="G794" s="180"/>
      <c r="H794" s="180"/>
      <c r="I794" s="190"/>
      <c r="J794" s="180"/>
      <c r="K794" s="180"/>
      <c r="L794" s="180"/>
      <c r="M794" s="185"/>
      <c r="N794" s="185"/>
      <c r="O794" s="185"/>
      <c r="P794" s="180"/>
      <c r="Q794" s="180"/>
      <c r="R794" s="180"/>
      <c r="S794" s="180"/>
      <c r="T794" s="185"/>
      <c r="U794" s="185"/>
      <c r="V794" s="185"/>
      <c r="W794" s="180"/>
      <c r="X794" s="179"/>
      <c r="Y794" s="179"/>
    </row>
    <row r="795" ht="70.5" customHeight="1">
      <c r="A795" s="179"/>
      <c r="B795" s="179"/>
      <c r="C795" s="179"/>
      <c r="D795" s="189"/>
      <c r="E795" s="180"/>
      <c r="F795" s="180"/>
      <c r="G795" s="180"/>
      <c r="H795" s="180"/>
      <c r="I795" s="190"/>
      <c r="J795" s="180"/>
      <c r="K795" s="180"/>
      <c r="L795" s="180"/>
      <c r="M795" s="185"/>
      <c r="N795" s="185"/>
      <c r="O795" s="185"/>
      <c r="P795" s="180"/>
      <c r="Q795" s="180"/>
      <c r="R795" s="180"/>
      <c r="S795" s="180"/>
      <c r="T795" s="185"/>
      <c r="U795" s="185"/>
      <c r="V795" s="185"/>
      <c r="W795" s="180"/>
      <c r="X795" s="179"/>
      <c r="Y795" s="179"/>
    </row>
    <row r="796" ht="70.5" customHeight="1">
      <c r="A796" s="179"/>
      <c r="B796" s="179"/>
      <c r="C796" s="179"/>
      <c r="D796" s="189"/>
      <c r="E796" s="180"/>
      <c r="F796" s="180"/>
      <c r="G796" s="180"/>
      <c r="H796" s="180"/>
      <c r="I796" s="190"/>
      <c r="J796" s="180"/>
      <c r="K796" s="180"/>
      <c r="L796" s="180"/>
      <c r="M796" s="185"/>
      <c r="N796" s="185"/>
      <c r="O796" s="185"/>
      <c r="P796" s="180"/>
      <c r="Q796" s="180"/>
      <c r="R796" s="180"/>
      <c r="S796" s="180"/>
      <c r="T796" s="185"/>
      <c r="U796" s="185"/>
      <c r="V796" s="185"/>
      <c r="W796" s="180"/>
      <c r="X796" s="179"/>
      <c r="Y796" s="179"/>
    </row>
    <row r="797" ht="70.5" customHeight="1">
      <c r="A797" s="179"/>
      <c r="B797" s="179"/>
      <c r="C797" s="179"/>
      <c r="D797" s="189"/>
      <c r="E797" s="180"/>
      <c r="F797" s="180"/>
      <c r="G797" s="180"/>
      <c r="H797" s="180"/>
      <c r="I797" s="190"/>
      <c r="J797" s="180"/>
      <c r="K797" s="180"/>
      <c r="L797" s="180"/>
      <c r="M797" s="185"/>
      <c r="N797" s="185"/>
      <c r="O797" s="185"/>
      <c r="P797" s="180"/>
      <c r="Q797" s="180"/>
      <c r="R797" s="180"/>
      <c r="S797" s="180"/>
      <c r="T797" s="185"/>
      <c r="U797" s="185"/>
      <c r="V797" s="185"/>
      <c r="W797" s="180"/>
      <c r="X797" s="179"/>
      <c r="Y797" s="179"/>
    </row>
    <row r="798" ht="70.5" customHeight="1">
      <c r="A798" s="179"/>
      <c r="B798" s="179"/>
      <c r="C798" s="179"/>
      <c r="D798" s="189"/>
      <c r="E798" s="180"/>
      <c r="F798" s="180"/>
      <c r="G798" s="180"/>
      <c r="H798" s="180"/>
      <c r="I798" s="190"/>
      <c r="J798" s="180"/>
      <c r="K798" s="180"/>
      <c r="L798" s="180"/>
      <c r="M798" s="185"/>
      <c r="N798" s="185"/>
      <c r="O798" s="185"/>
      <c r="P798" s="180"/>
      <c r="Q798" s="180"/>
      <c r="R798" s="180"/>
      <c r="S798" s="180"/>
      <c r="T798" s="185"/>
      <c r="U798" s="185"/>
      <c r="V798" s="185"/>
      <c r="W798" s="180"/>
      <c r="X798" s="179"/>
      <c r="Y798" s="179"/>
    </row>
    <row r="799" ht="70.5" customHeight="1">
      <c r="A799" s="179"/>
      <c r="B799" s="179"/>
      <c r="C799" s="179"/>
      <c r="D799" s="189"/>
      <c r="E799" s="180"/>
      <c r="F799" s="180"/>
      <c r="G799" s="180"/>
      <c r="H799" s="180"/>
      <c r="I799" s="190"/>
      <c r="J799" s="180"/>
      <c r="K799" s="180"/>
      <c r="L799" s="180"/>
      <c r="M799" s="185"/>
      <c r="N799" s="185"/>
      <c r="O799" s="185"/>
      <c r="P799" s="180"/>
      <c r="Q799" s="180"/>
      <c r="R799" s="180"/>
      <c r="S799" s="180"/>
      <c r="T799" s="185"/>
      <c r="U799" s="185"/>
      <c r="V799" s="185"/>
      <c r="W799" s="180"/>
      <c r="X799" s="179"/>
      <c r="Y799" s="179"/>
    </row>
    <row r="800" ht="70.5" customHeight="1">
      <c r="A800" s="179"/>
      <c r="B800" s="179"/>
      <c r="C800" s="179"/>
      <c r="D800" s="189"/>
      <c r="E800" s="180"/>
      <c r="F800" s="180"/>
      <c r="G800" s="180"/>
      <c r="H800" s="180"/>
      <c r="I800" s="190"/>
      <c r="J800" s="180"/>
      <c r="K800" s="180"/>
      <c r="L800" s="180"/>
      <c r="M800" s="185"/>
      <c r="N800" s="185"/>
      <c r="O800" s="185"/>
      <c r="P800" s="180"/>
      <c r="Q800" s="180"/>
      <c r="R800" s="180"/>
      <c r="S800" s="180"/>
      <c r="T800" s="185"/>
      <c r="U800" s="185"/>
      <c r="V800" s="185"/>
      <c r="W800" s="180"/>
      <c r="X800" s="179"/>
      <c r="Y800" s="179"/>
    </row>
    <row r="801" ht="70.5" customHeight="1">
      <c r="A801" s="179"/>
      <c r="B801" s="179"/>
      <c r="C801" s="179"/>
      <c r="D801" s="189"/>
      <c r="E801" s="180"/>
      <c r="F801" s="180"/>
      <c r="G801" s="180"/>
      <c r="H801" s="180"/>
      <c r="I801" s="190"/>
      <c r="J801" s="180"/>
      <c r="K801" s="180"/>
      <c r="L801" s="180"/>
      <c r="M801" s="185"/>
      <c r="N801" s="185"/>
      <c r="O801" s="185"/>
      <c r="P801" s="180"/>
      <c r="Q801" s="180"/>
      <c r="R801" s="180"/>
      <c r="S801" s="180"/>
      <c r="T801" s="185"/>
      <c r="U801" s="185"/>
      <c r="V801" s="185"/>
      <c r="W801" s="180"/>
      <c r="X801" s="179"/>
      <c r="Y801" s="179"/>
    </row>
    <row r="802" ht="70.5" customHeight="1">
      <c r="A802" s="179"/>
      <c r="B802" s="179"/>
      <c r="C802" s="179"/>
      <c r="D802" s="189"/>
      <c r="E802" s="180"/>
      <c r="F802" s="180"/>
      <c r="G802" s="180"/>
      <c r="H802" s="180"/>
      <c r="I802" s="190"/>
      <c r="J802" s="180"/>
      <c r="K802" s="180"/>
      <c r="L802" s="180"/>
      <c r="M802" s="185"/>
      <c r="N802" s="185"/>
      <c r="O802" s="185"/>
      <c r="P802" s="180"/>
      <c r="Q802" s="180"/>
      <c r="R802" s="180"/>
      <c r="S802" s="180"/>
      <c r="T802" s="185"/>
      <c r="U802" s="185"/>
      <c r="V802" s="185"/>
      <c r="W802" s="180"/>
      <c r="X802" s="179"/>
      <c r="Y802" s="179"/>
    </row>
    <row r="803" ht="70.5" customHeight="1">
      <c r="A803" s="179"/>
      <c r="B803" s="179"/>
      <c r="C803" s="179"/>
      <c r="D803" s="189"/>
      <c r="E803" s="180"/>
      <c r="F803" s="180"/>
      <c r="G803" s="180"/>
      <c r="H803" s="180"/>
      <c r="I803" s="190"/>
      <c r="J803" s="180"/>
      <c r="K803" s="180"/>
      <c r="L803" s="180"/>
      <c r="M803" s="185"/>
      <c r="N803" s="185"/>
      <c r="O803" s="185"/>
      <c r="P803" s="180"/>
      <c r="Q803" s="180"/>
      <c r="R803" s="180"/>
      <c r="S803" s="180"/>
      <c r="T803" s="185"/>
      <c r="U803" s="185"/>
      <c r="V803" s="185"/>
      <c r="W803" s="180"/>
      <c r="X803" s="179"/>
      <c r="Y803" s="179"/>
    </row>
    <row r="804" ht="70.5" customHeight="1">
      <c r="A804" s="179"/>
      <c r="B804" s="179"/>
      <c r="C804" s="179"/>
      <c r="D804" s="189"/>
      <c r="E804" s="180"/>
      <c r="F804" s="180"/>
      <c r="G804" s="180"/>
      <c r="H804" s="180"/>
      <c r="I804" s="190"/>
      <c r="J804" s="180"/>
      <c r="K804" s="180"/>
      <c r="L804" s="180"/>
      <c r="M804" s="185"/>
      <c r="N804" s="185"/>
      <c r="O804" s="185"/>
      <c r="P804" s="180"/>
      <c r="Q804" s="180"/>
      <c r="R804" s="180"/>
      <c r="S804" s="180"/>
      <c r="T804" s="185"/>
      <c r="U804" s="185"/>
      <c r="V804" s="185"/>
      <c r="W804" s="180"/>
      <c r="X804" s="179"/>
      <c r="Y804" s="179"/>
    </row>
    <row r="805" ht="70.5" customHeight="1">
      <c r="A805" s="179"/>
      <c r="B805" s="179"/>
      <c r="C805" s="179"/>
      <c r="D805" s="189"/>
      <c r="E805" s="180"/>
      <c r="F805" s="180"/>
      <c r="G805" s="180"/>
      <c r="H805" s="180"/>
      <c r="I805" s="190"/>
      <c r="J805" s="180"/>
      <c r="K805" s="180"/>
      <c r="L805" s="180"/>
      <c r="M805" s="185"/>
      <c r="N805" s="185"/>
      <c r="O805" s="185"/>
      <c r="P805" s="180"/>
      <c r="Q805" s="180"/>
      <c r="R805" s="180"/>
      <c r="S805" s="180"/>
      <c r="T805" s="185"/>
      <c r="U805" s="185"/>
      <c r="V805" s="185"/>
      <c r="W805" s="180"/>
      <c r="X805" s="179"/>
      <c r="Y805" s="179"/>
    </row>
    <row r="806" ht="70.5" customHeight="1">
      <c r="A806" s="179"/>
      <c r="B806" s="179"/>
      <c r="C806" s="179"/>
      <c r="D806" s="189"/>
      <c r="E806" s="180"/>
      <c r="F806" s="180"/>
      <c r="G806" s="180"/>
      <c r="H806" s="180"/>
      <c r="I806" s="190"/>
      <c r="J806" s="180"/>
      <c r="K806" s="180"/>
      <c r="L806" s="180"/>
      <c r="M806" s="185"/>
      <c r="N806" s="185"/>
      <c r="O806" s="185"/>
      <c r="P806" s="180"/>
      <c r="Q806" s="180"/>
      <c r="R806" s="180"/>
      <c r="S806" s="180"/>
      <c r="T806" s="185"/>
      <c r="U806" s="185"/>
      <c r="V806" s="185"/>
      <c r="W806" s="180"/>
      <c r="X806" s="179"/>
      <c r="Y806" s="179"/>
    </row>
    <row r="807" ht="70.5" customHeight="1">
      <c r="A807" s="179"/>
      <c r="B807" s="179"/>
      <c r="C807" s="179"/>
      <c r="D807" s="189"/>
      <c r="E807" s="180"/>
      <c r="F807" s="180"/>
      <c r="G807" s="180"/>
      <c r="H807" s="180"/>
      <c r="I807" s="190"/>
      <c r="J807" s="180"/>
      <c r="K807" s="180"/>
      <c r="L807" s="180"/>
      <c r="M807" s="185"/>
      <c r="N807" s="185"/>
      <c r="O807" s="185"/>
      <c r="P807" s="180"/>
      <c r="Q807" s="180"/>
      <c r="R807" s="180"/>
      <c r="S807" s="180"/>
      <c r="T807" s="185"/>
      <c r="U807" s="185"/>
      <c r="V807" s="185"/>
      <c r="W807" s="180"/>
      <c r="X807" s="179"/>
      <c r="Y807" s="179"/>
    </row>
    <row r="808" ht="70.5" customHeight="1">
      <c r="A808" s="179"/>
      <c r="B808" s="179"/>
      <c r="C808" s="179"/>
      <c r="D808" s="189"/>
      <c r="E808" s="180"/>
      <c r="F808" s="180"/>
      <c r="G808" s="180"/>
      <c r="H808" s="180"/>
      <c r="I808" s="190"/>
      <c r="J808" s="180"/>
      <c r="K808" s="180"/>
      <c r="L808" s="180"/>
      <c r="M808" s="185"/>
      <c r="N808" s="185"/>
      <c r="O808" s="185"/>
      <c r="P808" s="180"/>
      <c r="Q808" s="180"/>
      <c r="R808" s="180"/>
      <c r="S808" s="180"/>
      <c r="T808" s="185"/>
      <c r="U808" s="185"/>
      <c r="V808" s="185"/>
      <c r="W808" s="180"/>
      <c r="X808" s="179"/>
      <c r="Y808" s="179"/>
    </row>
    <row r="809" ht="70.5" customHeight="1">
      <c r="A809" s="179"/>
      <c r="B809" s="179"/>
      <c r="C809" s="179"/>
      <c r="D809" s="189"/>
      <c r="E809" s="180"/>
      <c r="F809" s="180"/>
      <c r="G809" s="180"/>
      <c r="H809" s="180"/>
      <c r="I809" s="190"/>
      <c r="J809" s="180"/>
      <c r="K809" s="180"/>
      <c r="L809" s="180"/>
      <c r="M809" s="185"/>
      <c r="N809" s="185"/>
      <c r="O809" s="185"/>
      <c r="P809" s="180"/>
      <c r="Q809" s="180"/>
      <c r="R809" s="180"/>
      <c r="S809" s="180"/>
      <c r="T809" s="185"/>
      <c r="U809" s="185"/>
      <c r="V809" s="185"/>
      <c r="W809" s="180"/>
      <c r="X809" s="179"/>
      <c r="Y809" s="179"/>
    </row>
    <row r="810" ht="70.5" customHeight="1">
      <c r="A810" s="179"/>
      <c r="B810" s="179"/>
      <c r="C810" s="179"/>
      <c r="D810" s="189"/>
      <c r="E810" s="180"/>
      <c r="F810" s="180"/>
      <c r="G810" s="180"/>
      <c r="H810" s="180"/>
      <c r="I810" s="190"/>
      <c r="J810" s="180"/>
      <c r="K810" s="180"/>
      <c r="L810" s="180"/>
      <c r="M810" s="185"/>
      <c r="N810" s="185"/>
      <c r="O810" s="185"/>
      <c r="P810" s="180"/>
      <c r="Q810" s="180"/>
      <c r="R810" s="180"/>
      <c r="S810" s="180"/>
      <c r="T810" s="185"/>
      <c r="U810" s="185"/>
      <c r="V810" s="185"/>
      <c r="W810" s="180"/>
      <c r="X810" s="179"/>
      <c r="Y810" s="179"/>
    </row>
    <row r="811" ht="70.5" customHeight="1">
      <c r="A811" s="179"/>
      <c r="B811" s="179"/>
      <c r="C811" s="179"/>
      <c r="D811" s="189"/>
      <c r="E811" s="180"/>
      <c r="F811" s="180"/>
      <c r="G811" s="180"/>
      <c r="H811" s="180"/>
      <c r="I811" s="190"/>
      <c r="J811" s="180"/>
      <c r="K811" s="180"/>
      <c r="L811" s="180"/>
      <c r="M811" s="185"/>
      <c r="N811" s="185"/>
      <c r="O811" s="185"/>
      <c r="P811" s="180"/>
      <c r="Q811" s="180"/>
      <c r="R811" s="180"/>
      <c r="S811" s="180"/>
      <c r="T811" s="185"/>
      <c r="U811" s="185"/>
      <c r="V811" s="185"/>
      <c r="W811" s="180"/>
      <c r="X811" s="179"/>
      <c r="Y811" s="179"/>
    </row>
    <row r="812" ht="70.5" customHeight="1">
      <c r="A812" s="179"/>
      <c r="B812" s="179"/>
      <c r="C812" s="179"/>
      <c r="D812" s="189"/>
      <c r="E812" s="180"/>
      <c r="F812" s="180"/>
      <c r="G812" s="180"/>
      <c r="H812" s="180"/>
      <c r="I812" s="190"/>
      <c r="J812" s="180"/>
      <c r="K812" s="180"/>
      <c r="L812" s="180"/>
      <c r="M812" s="185"/>
      <c r="N812" s="185"/>
      <c r="O812" s="185"/>
      <c r="P812" s="180"/>
      <c r="Q812" s="180"/>
      <c r="R812" s="180"/>
      <c r="S812" s="180"/>
      <c r="T812" s="185"/>
      <c r="U812" s="185"/>
      <c r="V812" s="185"/>
      <c r="W812" s="180"/>
      <c r="X812" s="179"/>
      <c r="Y812" s="179"/>
    </row>
    <row r="813" ht="70.5" customHeight="1">
      <c r="A813" s="179"/>
      <c r="B813" s="179"/>
      <c r="C813" s="179"/>
      <c r="D813" s="189"/>
      <c r="E813" s="180"/>
      <c r="F813" s="180"/>
      <c r="G813" s="180"/>
      <c r="H813" s="180"/>
      <c r="I813" s="190"/>
      <c r="J813" s="180"/>
      <c r="K813" s="180"/>
      <c r="L813" s="180"/>
      <c r="M813" s="185"/>
      <c r="N813" s="185"/>
      <c r="O813" s="185"/>
      <c r="P813" s="180"/>
      <c r="Q813" s="180"/>
      <c r="R813" s="180"/>
      <c r="S813" s="180"/>
      <c r="T813" s="185"/>
      <c r="U813" s="185"/>
      <c r="V813" s="185"/>
      <c r="W813" s="180"/>
      <c r="X813" s="179"/>
      <c r="Y813" s="179"/>
    </row>
    <row r="814" ht="70.5" customHeight="1">
      <c r="A814" s="179"/>
      <c r="B814" s="179"/>
      <c r="C814" s="179"/>
      <c r="D814" s="189"/>
      <c r="E814" s="180"/>
      <c r="F814" s="180"/>
      <c r="G814" s="180"/>
      <c r="H814" s="180"/>
      <c r="I814" s="190"/>
      <c r="J814" s="180"/>
      <c r="K814" s="180"/>
      <c r="L814" s="180"/>
      <c r="M814" s="185"/>
      <c r="N814" s="185"/>
      <c r="O814" s="185"/>
      <c r="P814" s="180"/>
      <c r="Q814" s="180"/>
      <c r="R814" s="180"/>
      <c r="S814" s="180"/>
      <c r="T814" s="185"/>
      <c r="U814" s="185"/>
      <c r="V814" s="185"/>
      <c r="W814" s="180"/>
      <c r="X814" s="179"/>
      <c r="Y814" s="179"/>
    </row>
    <row r="815" ht="70.5" customHeight="1">
      <c r="A815" s="179"/>
      <c r="B815" s="179"/>
      <c r="C815" s="179"/>
      <c r="D815" s="189"/>
      <c r="E815" s="180"/>
      <c r="F815" s="180"/>
      <c r="G815" s="180"/>
      <c r="H815" s="180"/>
      <c r="I815" s="190"/>
      <c r="J815" s="180"/>
      <c r="K815" s="180"/>
      <c r="L815" s="180"/>
      <c r="M815" s="185"/>
      <c r="N815" s="185"/>
      <c r="O815" s="185"/>
      <c r="P815" s="180"/>
      <c r="Q815" s="180"/>
      <c r="R815" s="180"/>
      <c r="S815" s="180"/>
      <c r="T815" s="185"/>
      <c r="U815" s="185"/>
      <c r="V815" s="185"/>
      <c r="W815" s="180"/>
      <c r="X815" s="179"/>
      <c r="Y815" s="179"/>
    </row>
    <row r="816" ht="70.5" customHeight="1">
      <c r="A816" s="179"/>
      <c r="B816" s="179"/>
      <c r="C816" s="179"/>
      <c r="D816" s="189"/>
      <c r="E816" s="180"/>
      <c r="F816" s="180"/>
      <c r="G816" s="180"/>
      <c r="H816" s="180"/>
      <c r="I816" s="190"/>
      <c r="J816" s="180"/>
      <c r="K816" s="180"/>
      <c r="L816" s="180"/>
      <c r="M816" s="185"/>
      <c r="N816" s="185"/>
      <c r="O816" s="185"/>
      <c r="P816" s="180"/>
      <c r="Q816" s="180"/>
      <c r="R816" s="180"/>
      <c r="S816" s="180"/>
      <c r="T816" s="185"/>
      <c r="U816" s="185"/>
      <c r="V816" s="185"/>
      <c r="W816" s="180"/>
      <c r="X816" s="179"/>
      <c r="Y816" s="179"/>
    </row>
    <row r="817" ht="70.5" customHeight="1">
      <c r="A817" s="179"/>
      <c r="B817" s="179"/>
      <c r="C817" s="179"/>
      <c r="D817" s="189"/>
      <c r="E817" s="180"/>
      <c r="F817" s="180"/>
      <c r="G817" s="180"/>
      <c r="H817" s="180"/>
      <c r="I817" s="190"/>
      <c r="J817" s="180"/>
      <c r="K817" s="180"/>
      <c r="L817" s="180"/>
      <c r="M817" s="185"/>
      <c r="N817" s="185"/>
      <c r="O817" s="185"/>
      <c r="P817" s="180"/>
      <c r="Q817" s="180"/>
      <c r="R817" s="180"/>
      <c r="S817" s="180"/>
      <c r="T817" s="185"/>
      <c r="U817" s="185"/>
      <c r="V817" s="185"/>
      <c r="W817" s="180"/>
      <c r="X817" s="179"/>
      <c r="Y817" s="179"/>
    </row>
    <row r="818" ht="70.5" customHeight="1">
      <c r="A818" s="179"/>
      <c r="B818" s="179"/>
      <c r="C818" s="179"/>
      <c r="D818" s="189"/>
      <c r="E818" s="180"/>
      <c r="F818" s="180"/>
      <c r="G818" s="180"/>
      <c r="H818" s="180"/>
      <c r="I818" s="190"/>
      <c r="J818" s="180"/>
      <c r="K818" s="180"/>
      <c r="L818" s="180"/>
      <c r="M818" s="185"/>
      <c r="N818" s="185"/>
      <c r="O818" s="185"/>
      <c r="P818" s="180"/>
      <c r="Q818" s="180"/>
      <c r="R818" s="180"/>
      <c r="S818" s="180"/>
      <c r="T818" s="185"/>
      <c r="U818" s="185"/>
      <c r="V818" s="185"/>
      <c r="W818" s="180"/>
      <c r="X818" s="179"/>
      <c r="Y818" s="179"/>
    </row>
    <row r="819" ht="70.5" customHeight="1">
      <c r="A819" s="179"/>
      <c r="B819" s="179"/>
      <c r="C819" s="179"/>
      <c r="D819" s="189"/>
      <c r="E819" s="180"/>
      <c r="F819" s="180"/>
      <c r="G819" s="180"/>
      <c r="H819" s="180"/>
      <c r="I819" s="190"/>
      <c r="J819" s="180"/>
      <c r="K819" s="180"/>
      <c r="L819" s="180"/>
      <c r="M819" s="185"/>
      <c r="N819" s="185"/>
      <c r="O819" s="185"/>
      <c r="P819" s="180"/>
      <c r="Q819" s="180"/>
      <c r="R819" s="180"/>
      <c r="S819" s="180"/>
      <c r="T819" s="185"/>
      <c r="U819" s="185"/>
      <c r="V819" s="185"/>
      <c r="W819" s="180"/>
      <c r="X819" s="179"/>
      <c r="Y819" s="179"/>
    </row>
    <row r="820" ht="70.5" customHeight="1">
      <c r="A820" s="179"/>
      <c r="B820" s="179"/>
      <c r="C820" s="179"/>
      <c r="D820" s="189"/>
      <c r="E820" s="180"/>
      <c r="F820" s="180"/>
      <c r="G820" s="180"/>
      <c r="H820" s="180"/>
      <c r="I820" s="190"/>
      <c r="J820" s="180"/>
      <c r="K820" s="180"/>
      <c r="L820" s="180"/>
      <c r="M820" s="185"/>
      <c r="N820" s="185"/>
      <c r="O820" s="185"/>
      <c r="P820" s="180"/>
      <c r="Q820" s="180"/>
      <c r="R820" s="180"/>
      <c r="S820" s="180"/>
      <c r="T820" s="185"/>
      <c r="U820" s="185"/>
      <c r="V820" s="185"/>
      <c r="W820" s="180"/>
      <c r="X820" s="179"/>
      <c r="Y820" s="179"/>
    </row>
    <row r="821" ht="70.5" customHeight="1">
      <c r="A821" s="179"/>
      <c r="B821" s="179"/>
      <c r="C821" s="179"/>
      <c r="D821" s="189"/>
      <c r="E821" s="180"/>
      <c r="F821" s="180"/>
      <c r="G821" s="180"/>
      <c r="H821" s="180"/>
      <c r="I821" s="190"/>
      <c r="J821" s="180"/>
      <c r="K821" s="180"/>
      <c r="L821" s="180"/>
      <c r="M821" s="185"/>
      <c r="N821" s="185"/>
      <c r="O821" s="185"/>
      <c r="P821" s="180"/>
      <c r="Q821" s="180"/>
      <c r="R821" s="180"/>
      <c r="S821" s="180"/>
      <c r="T821" s="185"/>
      <c r="U821" s="185"/>
      <c r="V821" s="185"/>
      <c r="W821" s="180"/>
      <c r="X821" s="179"/>
      <c r="Y821" s="179"/>
    </row>
    <row r="822" ht="70.5" customHeight="1">
      <c r="A822" s="179"/>
      <c r="B822" s="179"/>
      <c r="C822" s="179"/>
      <c r="D822" s="189"/>
      <c r="E822" s="180"/>
      <c r="F822" s="180"/>
      <c r="G822" s="180"/>
      <c r="H822" s="180"/>
      <c r="I822" s="190"/>
      <c r="J822" s="180"/>
      <c r="K822" s="180"/>
      <c r="L822" s="180"/>
      <c r="M822" s="185"/>
      <c r="N822" s="185"/>
      <c r="O822" s="185"/>
      <c r="P822" s="180"/>
      <c r="Q822" s="180"/>
      <c r="R822" s="180"/>
      <c r="S822" s="180"/>
      <c r="T822" s="185"/>
      <c r="U822" s="185"/>
      <c r="V822" s="185"/>
      <c r="W822" s="180"/>
      <c r="X822" s="179"/>
      <c r="Y822" s="179"/>
    </row>
    <row r="823" ht="70.5" customHeight="1">
      <c r="A823" s="179"/>
      <c r="B823" s="179"/>
      <c r="C823" s="179"/>
      <c r="D823" s="189"/>
      <c r="E823" s="180"/>
      <c r="F823" s="180"/>
      <c r="G823" s="180"/>
      <c r="H823" s="180"/>
      <c r="I823" s="190"/>
      <c r="J823" s="180"/>
      <c r="K823" s="180"/>
      <c r="L823" s="180"/>
      <c r="M823" s="185"/>
      <c r="N823" s="185"/>
      <c r="O823" s="185"/>
      <c r="P823" s="180"/>
      <c r="Q823" s="180"/>
      <c r="R823" s="180"/>
      <c r="S823" s="180"/>
      <c r="T823" s="185"/>
      <c r="U823" s="185"/>
      <c r="V823" s="185"/>
      <c r="W823" s="180"/>
      <c r="X823" s="179"/>
      <c r="Y823" s="179"/>
    </row>
    <row r="824" ht="70.5" customHeight="1">
      <c r="A824" s="179"/>
      <c r="B824" s="179"/>
      <c r="C824" s="179"/>
      <c r="D824" s="189"/>
      <c r="E824" s="180"/>
      <c r="F824" s="180"/>
      <c r="G824" s="180"/>
      <c r="H824" s="180"/>
      <c r="I824" s="190"/>
      <c r="J824" s="180"/>
      <c r="K824" s="180"/>
      <c r="L824" s="180"/>
      <c r="M824" s="185"/>
      <c r="N824" s="185"/>
      <c r="O824" s="185"/>
      <c r="P824" s="180"/>
      <c r="Q824" s="180"/>
      <c r="R824" s="180"/>
      <c r="S824" s="180"/>
      <c r="T824" s="185"/>
      <c r="U824" s="185"/>
      <c r="V824" s="185"/>
      <c r="W824" s="180"/>
      <c r="X824" s="179"/>
      <c r="Y824" s="179"/>
    </row>
    <row r="825" ht="70.5" customHeight="1">
      <c r="A825" s="179"/>
      <c r="B825" s="179"/>
      <c r="C825" s="179"/>
      <c r="D825" s="189"/>
      <c r="E825" s="180"/>
      <c r="F825" s="180"/>
      <c r="G825" s="180"/>
      <c r="H825" s="180"/>
      <c r="I825" s="190"/>
      <c r="J825" s="180"/>
      <c r="K825" s="180"/>
      <c r="L825" s="180"/>
      <c r="M825" s="185"/>
      <c r="N825" s="185"/>
      <c r="O825" s="185"/>
      <c r="P825" s="180"/>
      <c r="Q825" s="180"/>
      <c r="R825" s="180"/>
      <c r="S825" s="180"/>
      <c r="T825" s="185"/>
      <c r="U825" s="185"/>
      <c r="V825" s="185"/>
      <c r="W825" s="180"/>
      <c r="X825" s="179"/>
      <c r="Y825" s="179"/>
    </row>
    <row r="826" ht="70.5" customHeight="1">
      <c r="A826" s="179"/>
      <c r="B826" s="179"/>
      <c r="C826" s="179"/>
      <c r="D826" s="189"/>
      <c r="E826" s="180"/>
      <c r="F826" s="180"/>
      <c r="G826" s="180"/>
      <c r="H826" s="180"/>
      <c r="I826" s="190"/>
      <c r="J826" s="180"/>
      <c r="K826" s="180"/>
      <c r="L826" s="180"/>
      <c r="M826" s="185"/>
      <c r="N826" s="185"/>
      <c r="O826" s="185"/>
      <c r="P826" s="180"/>
      <c r="Q826" s="180"/>
      <c r="R826" s="180"/>
      <c r="S826" s="180"/>
      <c r="T826" s="185"/>
      <c r="U826" s="185"/>
      <c r="V826" s="185"/>
      <c r="W826" s="180"/>
      <c r="X826" s="179"/>
      <c r="Y826" s="179"/>
    </row>
    <row r="827" ht="70.5" customHeight="1">
      <c r="A827" s="179"/>
      <c r="B827" s="179"/>
      <c r="C827" s="179"/>
      <c r="D827" s="189"/>
      <c r="E827" s="180"/>
      <c r="F827" s="180"/>
      <c r="G827" s="180"/>
      <c r="H827" s="180"/>
      <c r="I827" s="190"/>
      <c r="J827" s="180"/>
      <c r="K827" s="180"/>
      <c r="L827" s="180"/>
      <c r="M827" s="185"/>
      <c r="N827" s="185"/>
      <c r="O827" s="185"/>
      <c r="P827" s="180"/>
      <c r="Q827" s="180"/>
      <c r="R827" s="180"/>
      <c r="S827" s="180"/>
      <c r="T827" s="185"/>
      <c r="U827" s="185"/>
      <c r="V827" s="185"/>
      <c r="W827" s="180"/>
      <c r="X827" s="179"/>
      <c r="Y827" s="179"/>
    </row>
    <row r="828" ht="70.5" customHeight="1">
      <c r="A828" s="179"/>
      <c r="B828" s="179"/>
      <c r="C828" s="179"/>
      <c r="D828" s="189"/>
      <c r="E828" s="180"/>
      <c r="F828" s="180"/>
      <c r="G828" s="180"/>
      <c r="H828" s="180"/>
      <c r="I828" s="190"/>
      <c r="J828" s="180"/>
      <c r="K828" s="180"/>
      <c r="L828" s="180"/>
      <c r="M828" s="185"/>
      <c r="N828" s="185"/>
      <c r="O828" s="185"/>
      <c r="P828" s="180"/>
      <c r="Q828" s="180"/>
      <c r="R828" s="180"/>
      <c r="S828" s="180"/>
      <c r="T828" s="185"/>
      <c r="U828" s="185"/>
      <c r="V828" s="185"/>
      <c r="W828" s="180"/>
      <c r="X828" s="179"/>
      <c r="Y828" s="179"/>
    </row>
    <row r="829" ht="70.5" customHeight="1">
      <c r="A829" s="179"/>
      <c r="B829" s="179"/>
      <c r="C829" s="179"/>
      <c r="D829" s="189"/>
      <c r="E829" s="180"/>
      <c r="F829" s="180"/>
      <c r="G829" s="180"/>
      <c r="H829" s="180"/>
      <c r="I829" s="190"/>
      <c r="J829" s="180"/>
      <c r="K829" s="180"/>
      <c r="L829" s="180"/>
      <c r="M829" s="185"/>
      <c r="N829" s="185"/>
      <c r="O829" s="185"/>
      <c r="P829" s="180"/>
      <c r="Q829" s="180"/>
      <c r="R829" s="180"/>
      <c r="S829" s="180"/>
      <c r="T829" s="185"/>
      <c r="U829" s="185"/>
      <c r="V829" s="185"/>
      <c r="W829" s="180"/>
      <c r="X829" s="179"/>
      <c r="Y829" s="179"/>
    </row>
    <row r="830" ht="70.5" customHeight="1">
      <c r="A830" s="179"/>
      <c r="B830" s="179"/>
      <c r="C830" s="179"/>
      <c r="D830" s="189"/>
      <c r="E830" s="180"/>
      <c r="F830" s="180"/>
      <c r="G830" s="180"/>
      <c r="H830" s="180"/>
      <c r="I830" s="190"/>
      <c r="J830" s="180"/>
      <c r="K830" s="180"/>
      <c r="L830" s="180"/>
      <c r="M830" s="185"/>
      <c r="N830" s="185"/>
      <c r="O830" s="185"/>
      <c r="P830" s="180"/>
      <c r="Q830" s="180"/>
      <c r="R830" s="180"/>
      <c r="S830" s="180"/>
      <c r="T830" s="185"/>
      <c r="U830" s="185"/>
      <c r="V830" s="185"/>
      <c r="W830" s="180"/>
      <c r="X830" s="179"/>
      <c r="Y830" s="179"/>
    </row>
    <row r="831" ht="70.5" customHeight="1">
      <c r="A831" s="179"/>
      <c r="B831" s="179"/>
      <c r="C831" s="179"/>
      <c r="D831" s="189"/>
      <c r="E831" s="180"/>
      <c r="F831" s="180"/>
      <c r="G831" s="180"/>
      <c r="H831" s="180"/>
      <c r="I831" s="190"/>
      <c r="J831" s="180"/>
      <c r="K831" s="180"/>
      <c r="L831" s="180"/>
      <c r="M831" s="185"/>
      <c r="N831" s="185"/>
      <c r="O831" s="185"/>
      <c r="P831" s="180"/>
      <c r="Q831" s="180"/>
      <c r="R831" s="180"/>
      <c r="S831" s="180"/>
      <c r="T831" s="185"/>
      <c r="U831" s="185"/>
      <c r="V831" s="185"/>
      <c r="W831" s="180"/>
      <c r="X831" s="179"/>
      <c r="Y831" s="179"/>
    </row>
    <row r="832" ht="70.5" customHeight="1">
      <c r="A832" s="179"/>
      <c r="B832" s="179"/>
      <c r="C832" s="179"/>
      <c r="D832" s="189"/>
      <c r="E832" s="180"/>
      <c r="F832" s="180"/>
      <c r="G832" s="180"/>
      <c r="H832" s="180"/>
      <c r="I832" s="190"/>
      <c r="J832" s="180"/>
      <c r="K832" s="180"/>
      <c r="L832" s="180"/>
      <c r="M832" s="185"/>
      <c r="N832" s="185"/>
      <c r="O832" s="185"/>
      <c r="P832" s="180"/>
      <c r="Q832" s="180"/>
      <c r="R832" s="180"/>
      <c r="S832" s="180"/>
      <c r="T832" s="185"/>
      <c r="U832" s="185"/>
      <c r="V832" s="185"/>
      <c r="W832" s="180"/>
      <c r="X832" s="179"/>
      <c r="Y832" s="179"/>
    </row>
    <row r="833" ht="70.5" customHeight="1">
      <c r="A833" s="179"/>
      <c r="B833" s="179"/>
      <c r="C833" s="179"/>
      <c r="D833" s="189"/>
      <c r="E833" s="180"/>
      <c r="F833" s="180"/>
      <c r="G833" s="180"/>
      <c r="H833" s="180"/>
      <c r="I833" s="190"/>
      <c r="J833" s="180"/>
      <c r="K833" s="180"/>
      <c r="L833" s="180"/>
      <c r="M833" s="185"/>
      <c r="N833" s="185"/>
      <c r="O833" s="185"/>
      <c r="P833" s="180"/>
      <c r="Q833" s="180"/>
      <c r="R833" s="180"/>
      <c r="S833" s="180"/>
      <c r="T833" s="185"/>
      <c r="U833" s="185"/>
      <c r="V833" s="185"/>
      <c r="W833" s="180"/>
      <c r="X833" s="179"/>
      <c r="Y833" s="179"/>
    </row>
    <row r="834" ht="70.5" customHeight="1">
      <c r="A834" s="179"/>
      <c r="B834" s="179"/>
      <c r="C834" s="179"/>
      <c r="D834" s="189"/>
      <c r="E834" s="180"/>
      <c r="F834" s="180"/>
      <c r="G834" s="180"/>
      <c r="H834" s="180"/>
      <c r="I834" s="190"/>
      <c r="J834" s="180"/>
      <c r="K834" s="180"/>
      <c r="L834" s="180"/>
      <c r="M834" s="185"/>
      <c r="N834" s="185"/>
      <c r="O834" s="185"/>
      <c r="P834" s="180"/>
      <c r="Q834" s="180"/>
      <c r="R834" s="180"/>
      <c r="S834" s="180"/>
      <c r="T834" s="185"/>
      <c r="U834" s="185"/>
      <c r="V834" s="185"/>
      <c r="W834" s="180"/>
      <c r="X834" s="179"/>
      <c r="Y834" s="179"/>
    </row>
    <row r="835" ht="70.5" customHeight="1">
      <c r="A835" s="179"/>
      <c r="B835" s="179"/>
      <c r="C835" s="179"/>
      <c r="D835" s="189"/>
      <c r="E835" s="180"/>
      <c r="F835" s="180"/>
      <c r="G835" s="180"/>
      <c r="H835" s="180"/>
      <c r="I835" s="190"/>
      <c r="J835" s="180"/>
      <c r="K835" s="180"/>
      <c r="L835" s="180"/>
      <c r="M835" s="185"/>
      <c r="N835" s="185"/>
      <c r="O835" s="185"/>
      <c r="P835" s="180"/>
      <c r="Q835" s="180"/>
      <c r="R835" s="180"/>
      <c r="S835" s="180"/>
      <c r="T835" s="185"/>
      <c r="U835" s="185"/>
      <c r="V835" s="185"/>
      <c r="W835" s="180"/>
      <c r="X835" s="179"/>
      <c r="Y835" s="179"/>
    </row>
    <row r="836" ht="70.5" customHeight="1">
      <c r="A836" s="179"/>
      <c r="B836" s="179"/>
      <c r="C836" s="179"/>
      <c r="D836" s="189"/>
      <c r="E836" s="180"/>
      <c r="F836" s="180"/>
      <c r="G836" s="180"/>
      <c r="H836" s="180"/>
      <c r="I836" s="190"/>
      <c r="J836" s="180"/>
      <c r="K836" s="180"/>
      <c r="L836" s="180"/>
      <c r="M836" s="185"/>
      <c r="N836" s="185"/>
      <c r="O836" s="185"/>
      <c r="P836" s="180"/>
      <c r="Q836" s="180"/>
      <c r="R836" s="180"/>
      <c r="S836" s="180"/>
      <c r="T836" s="185"/>
      <c r="U836" s="185"/>
      <c r="V836" s="185"/>
      <c r="W836" s="180"/>
      <c r="X836" s="179"/>
      <c r="Y836" s="179"/>
    </row>
    <row r="837" ht="70.5" customHeight="1">
      <c r="A837" s="179"/>
      <c r="B837" s="179"/>
      <c r="C837" s="179"/>
      <c r="D837" s="189"/>
      <c r="E837" s="180"/>
      <c r="F837" s="180"/>
      <c r="G837" s="180"/>
      <c r="H837" s="180"/>
      <c r="I837" s="190"/>
      <c r="J837" s="180"/>
      <c r="K837" s="180"/>
      <c r="L837" s="180"/>
      <c r="M837" s="185"/>
      <c r="N837" s="185"/>
      <c r="O837" s="185"/>
      <c r="P837" s="180"/>
      <c r="Q837" s="180"/>
      <c r="R837" s="180"/>
      <c r="S837" s="180"/>
      <c r="T837" s="185"/>
      <c r="U837" s="185"/>
      <c r="V837" s="185"/>
      <c r="W837" s="180"/>
      <c r="X837" s="179"/>
      <c r="Y837" s="179"/>
    </row>
    <row r="838" ht="70.5" customHeight="1">
      <c r="A838" s="179"/>
      <c r="B838" s="179"/>
      <c r="C838" s="179"/>
      <c r="D838" s="189"/>
      <c r="E838" s="180"/>
      <c r="F838" s="180"/>
      <c r="G838" s="180"/>
      <c r="H838" s="180"/>
      <c r="I838" s="190"/>
      <c r="J838" s="180"/>
      <c r="K838" s="180"/>
      <c r="L838" s="180"/>
      <c r="M838" s="185"/>
      <c r="N838" s="185"/>
      <c r="O838" s="185"/>
      <c r="P838" s="180"/>
      <c r="Q838" s="180"/>
      <c r="R838" s="180"/>
      <c r="S838" s="180"/>
      <c r="T838" s="185"/>
      <c r="U838" s="185"/>
      <c r="V838" s="185"/>
      <c r="W838" s="180"/>
      <c r="X838" s="179"/>
      <c r="Y838" s="179"/>
    </row>
    <row r="839" ht="70.5" customHeight="1">
      <c r="A839" s="179"/>
      <c r="B839" s="179"/>
      <c r="C839" s="179"/>
      <c r="D839" s="189"/>
      <c r="E839" s="180"/>
      <c r="F839" s="180"/>
      <c r="G839" s="180"/>
      <c r="H839" s="180"/>
      <c r="I839" s="190"/>
      <c r="J839" s="180"/>
      <c r="K839" s="180"/>
      <c r="L839" s="180"/>
      <c r="M839" s="185"/>
      <c r="N839" s="185"/>
      <c r="O839" s="185"/>
      <c r="P839" s="180"/>
      <c r="Q839" s="180"/>
      <c r="R839" s="180"/>
      <c r="S839" s="180"/>
      <c r="T839" s="185"/>
      <c r="U839" s="185"/>
      <c r="V839" s="185"/>
      <c r="W839" s="180"/>
      <c r="X839" s="179"/>
      <c r="Y839" s="179"/>
    </row>
    <row r="840" ht="70.5" customHeight="1">
      <c r="A840" s="179"/>
      <c r="B840" s="179"/>
      <c r="C840" s="179"/>
      <c r="D840" s="189"/>
      <c r="E840" s="180"/>
      <c r="F840" s="180"/>
      <c r="G840" s="180"/>
      <c r="H840" s="180"/>
      <c r="I840" s="190"/>
      <c r="J840" s="180"/>
      <c r="K840" s="180"/>
      <c r="L840" s="180"/>
      <c r="M840" s="185"/>
      <c r="N840" s="185"/>
      <c r="O840" s="185"/>
      <c r="P840" s="180"/>
      <c r="Q840" s="180"/>
      <c r="R840" s="180"/>
      <c r="S840" s="180"/>
      <c r="T840" s="185"/>
      <c r="U840" s="185"/>
      <c r="V840" s="185"/>
      <c r="W840" s="180"/>
      <c r="X840" s="179"/>
      <c r="Y840" s="179"/>
    </row>
    <row r="841" ht="70.5" customHeight="1">
      <c r="A841" s="179"/>
      <c r="B841" s="179"/>
      <c r="C841" s="179"/>
      <c r="D841" s="189"/>
      <c r="E841" s="180"/>
      <c r="F841" s="180"/>
      <c r="G841" s="180"/>
      <c r="H841" s="180"/>
      <c r="I841" s="190"/>
      <c r="J841" s="180"/>
      <c r="K841" s="180"/>
      <c r="L841" s="180"/>
      <c r="M841" s="185"/>
      <c r="N841" s="185"/>
      <c r="O841" s="185"/>
      <c r="P841" s="180"/>
      <c r="Q841" s="180"/>
      <c r="R841" s="180"/>
      <c r="S841" s="180"/>
      <c r="T841" s="185"/>
      <c r="U841" s="185"/>
      <c r="V841" s="185"/>
      <c r="W841" s="180"/>
      <c r="X841" s="179"/>
      <c r="Y841" s="179"/>
    </row>
    <row r="842" ht="70.5" customHeight="1">
      <c r="A842" s="179"/>
      <c r="B842" s="179"/>
      <c r="C842" s="179"/>
      <c r="D842" s="189"/>
      <c r="E842" s="180"/>
      <c r="F842" s="180"/>
      <c r="G842" s="180"/>
      <c r="H842" s="180"/>
      <c r="I842" s="190"/>
      <c r="J842" s="180"/>
      <c r="K842" s="180"/>
      <c r="L842" s="180"/>
      <c r="M842" s="185"/>
      <c r="N842" s="185"/>
      <c r="O842" s="185"/>
      <c r="P842" s="180"/>
      <c r="Q842" s="180"/>
      <c r="R842" s="180"/>
      <c r="S842" s="180"/>
      <c r="T842" s="185"/>
      <c r="U842" s="185"/>
      <c r="V842" s="185"/>
      <c r="W842" s="180"/>
      <c r="X842" s="179"/>
      <c r="Y842" s="179"/>
    </row>
    <row r="843" ht="70.5" customHeight="1">
      <c r="A843" s="179"/>
      <c r="B843" s="179"/>
      <c r="C843" s="179"/>
      <c r="D843" s="189"/>
      <c r="E843" s="180"/>
      <c r="F843" s="180"/>
      <c r="G843" s="180"/>
      <c r="H843" s="180"/>
      <c r="I843" s="190"/>
      <c r="J843" s="180"/>
      <c r="K843" s="180"/>
      <c r="L843" s="180"/>
      <c r="M843" s="185"/>
      <c r="N843" s="185"/>
      <c r="O843" s="185"/>
      <c r="P843" s="180"/>
      <c r="Q843" s="180"/>
      <c r="R843" s="180"/>
      <c r="S843" s="180"/>
      <c r="T843" s="185"/>
      <c r="U843" s="185"/>
      <c r="V843" s="185"/>
      <c r="W843" s="180"/>
      <c r="X843" s="179"/>
      <c r="Y843" s="179"/>
    </row>
    <row r="844" ht="70.5" customHeight="1">
      <c r="A844" s="179"/>
      <c r="B844" s="179"/>
      <c r="C844" s="179"/>
      <c r="D844" s="189"/>
      <c r="E844" s="180"/>
      <c r="F844" s="180"/>
      <c r="G844" s="180"/>
      <c r="H844" s="180"/>
      <c r="I844" s="190"/>
      <c r="J844" s="180"/>
      <c r="K844" s="180"/>
      <c r="L844" s="180"/>
      <c r="M844" s="185"/>
      <c r="N844" s="185"/>
      <c r="O844" s="185"/>
      <c r="P844" s="180"/>
      <c r="Q844" s="180"/>
      <c r="R844" s="180"/>
      <c r="S844" s="180"/>
      <c r="T844" s="185"/>
      <c r="U844" s="185"/>
      <c r="V844" s="185"/>
      <c r="W844" s="180"/>
      <c r="X844" s="179"/>
      <c r="Y844" s="179"/>
    </row>
    <row r="845" ht="70.5" customHeight="1">
      <c r="A845" s="179"/>
      <c r="B845" s="179"/>
      <c r="C845" s="179"/>
      <c r="D845" s="189"/>
      <c r="E845" s="180"/>
      <c r="F845" s="180"/>
      <c r="G845" s="180"/>
      <c r="H845" s="180"/>
      <c r="I845" s="190"/>
      <c r="J845" s="180"/>
      <c r="K845" s="180"/>
      <c r="L845" s="180"/>
      <c r="M845" s="185"/>
      <c r="N845" s="185"/>
      <c r="O845" s="185"/>
      <c r="P845" s="180"/>
      <c r="Q845" s="180"/>
      <c r="R845" s="180"/>
      <c r="S845" s="180"/>
      <c r="T845" s="185"/>
      <c r="U845" s="185"/>
      <c r="V845" s="185"/>
      <c r="W845" s="180"/>
      <c r="X845" s="179"/>
      <c r="Y845" s="179"/>
    </row>
    <row r="846" ht="70.5" customHeight="1">
      <c r="A846" s="179"/>
      <c r="B846" s="179"/>
      <c r="C846" s="179"/>
      <c r="D846" s="189"/>
      <c r="E846" s="180"/>
      <c r="F846" s="180"/>
      <c r="G846" s="180"/>
      <c r="H846" s="180"/>
      <c r="I846" s="190"/>
      <c r="J846" s="180"/>
      <c r="K846" s="180"/>
      <c r="L846" s="180"/>
      <c r="M846" s="185"/>
      <c r="N846" s="185"/>
      <c r="O846" s="185"/>
      <c r="P846" s="180"/>
      <c r="Q846" s="180"/>
      <c r="R846" s="180"/>
      <c r="S846" s="180"/>
      <c r="T846" s="185"/>
      <c r="U846" s="185"/>
      <c r="V846" s="185"/>
      <c r="W846" s="180"/>
      <c r="X846" s="179"/>
      <c r="Y846" s="179"/>
    </row>
    <row r="847" ht="70.5" customHeight="1">
      <c r="A847" s="179"/>
      <c r="B847" s="179"/>
      <c r="C847" s="179"/>
      <c r="D847" s="189"/>
      <c r="E847" s="180"/>
      <c r="F847" s="180"/>
      <c r="G847" s="180"/>
      <c r="H847" s="180"/>
      <c r="I847" s="190"/>
      <c r="J847" s="180"/>
      <c r="K847" s="180"/>
      <c r="L847" s="180"/>
      <c r="M847" s="185"/>
      <c r="N847" s="185"/>
      <c r="O847" s="185"/>
      <c r="P847" s="180"/>
      <c r="Q847" s="180"/>
      <c r="R847" s="180"/>
      <c r="S847" s="180"/>
      <c r="T847" s="185"/>
      <c r="U847" s="185"/>
      <c r="V847" s="185"/>
      <c r="W847" s="180"/>
      <c r="X847" s="179"/>
      <c r="Y847" s="179"/>
    </row>
    <row r="848" ht="70.5" customHeight="1">
      <c r="A848" s="179"/>
      <c r="B848" s="179"/>
      <c r="C848" s="179"/>
      <c r="D848" s="189"/>
      <c r="E848" s="180"/>
      <c r="F848" s="180"/>
      <c r="G848" s="180"/>
      <c r="H848" s="180"/>
      <c r="I848" s="190"/>
      <c r="J848" s="180"/>
      <c r="K848" s="180"/>
      <c r="L848" s="180"/>
      <c r="M848" s="185"/>
      <c r="N848" s="185"/>
      <c r="O848" s="185"/>
      <c r="P848" s="180"/>
      <c r="Q848" s="180"/>
      <c r="R848" s="180"/>
      <c r="S848" s="180"/>
      <c r="T848" s="185"/>
      <c r="U848" s="185"/>
      <c r="V848" s="185"/>
      <c r="W848" s="180"/>
      <c r="X848" s="179"/>
      <c r="Y848" s="179"/>
    </row>
    <row r="849" ht="70.5" customHeight="1">
      <c r="A849" s="179"/>
      <c r="B849" s="179"/>
      <c r="C849" s="179"/>
      <c r="D849" s="189"/>
      <c r="E849" s="180"/>
      <c r="F849" s="180"/>
      <c r="G849" s="180"/>
      <c r="H849" s="180"/>
      <c r="I849" s="190"/>
      <c r="J849" s="180"/>
      <c r="K849" s="180"/>
      <c r="L849" s="180"/>
      <c r="M849" s="185"/>
      <c r="N849" s="185"/>
      <c r="O849" s="185"/>
      <c r="P849" s="180"/>
      <c r="Q849" s="180"/>
      <c r="R849" s="180"/>
      <c r="S849" s="180"/>
      <c r="T849" s="185"/>
      <c r="U849" s="185"/>
      <c r="V849" s="185"/>
      <c r="W849" s="180"/>
      <c r="X849" s="179"/>
      <c r="Y849" s="179"/>
    </row>
    <row r="850" ht="70.5" customHeight="1">
      <c r="A850" s="179"/>
      <c r="B850" s="179"/>
      <c r="C850" s="179"/>
      <c r="D850" s="189"/>
      <c r="E850" s="180"/>
      <c r="F850" s="180"/>
      <c r="G850" s="180"/>
      <c r="H850" s="180"/>
      <c r="I850" s="190"/>
      <c r="J850" s="180"/>
      <c r="K850" s="180"/>
      <c r="L850" s="180"/>
      <c r="M850" s="185"/>
      <c r="N850" s="185"/>
      <c r="O850" s="185"/>
      <c r="P850" s="180"/>
      <c r="Q850" s="180"/>
      <c r="R850" s="180"/>
      <c r="S850" s="180"/>
      <c r="T850" s="185"/>
      <c r="U850" s="185"/>
      <c r="V850" s="185"/>
      <c r="W850" s="180"/>
      <c r="X850" s="179"/>
      <c r="Y850" s="179"/>
    </row>
    <row r="851" ht="70.5" customHeight="1">
      <c r="A851" s="179"/>
      <c r="B851" s="179"/>
      <c r="C851" s="179"/>
      <c r="D851" s="189"/>
      <c r="E851" s="180"/>
      <c r="F851" s="180"/>
      <c r="G851" s="180"/>
      <c r="H851" s="180"/>
      <c r="I851" s="190"/>
      <c r="J851" s="180"/>
      <c r="K851" s="180"/>
      <c r="L851" s="180"/>
      <c r="M851" s="185"/>
      <c r="N851" s="185"/>
      <c r="O851" s="185"/>
      <c r="P851" s="180"/>
      <c r="Q851" s="180"/>
      <c r="R851" s="180"/>
      <c r="S851" s="180"/>
      <c r="T851" s="185"/>
      <c r="U851" s="185"/>
      <c r="V851" s="185"/>
      <c r="W851" s="180"/>
      <c r="X851" s="179"/>
      <c r="Y851" s="179"/>
    </row>
    <row r="852" ht="70.5" customHeight="1">
      <c r="A852" s="179"/>
      <c r="B852" s="179"/>
      <c r="C852" s="179"/>
      <c r="D852" s="189"/>
      <c r="E852" s="180"/>
      <c r="F852" s="180"/>
      <c r="G852" s="180"/>
      <c r="H852" s="180"/>
      <c r="I852" s="190"/>
      <c r="J852" s="180"/>
      <c r="K852" s="180"/>
      <c r="L852" s="180"/>
      <c r="M852" s="185"/>
      <c r="N852" s="185"/>
      <c r="O852" s="185"/>
      <c r="P852" s="180"/>
      <c r="Q852" s="180"/>
      <c r="R852" s="180"/>
      <c r="S852" s="180"/>
      <c r="T852" s="185"/>
      <c r="U852" s="185"/>
      <c r="V852" s="185"/>
      <c r="W852" s="180"/>
      <c r="X852" s="179"/>
      <c r="Y852" s="179"/>
    </row>
    <row r="853" ht="70.5" customHeight="1">
      <c r="A853" s="179"/>
      <c r="B853" s="179"/>
      <c r="C853" s="179"/>
      <c r="D853" s="189"/>
      <c r="E853" s="180"/>
      <c r="F853" s="180"/>
      <c r="G853" s="180"/>
      <c r="H853" s="180"/>
      <c r="I853" s="190"/>
      <c r="J853" s="180"/>
      <c r="K853" s="180"/>
      <c r="L853" s="180"/>
      <c r="M853" s="185"/>
      <c r="N853" s="185"/>
      <c r="O853" s="185"/>
      <c r="P853" s="180"/>
      <c r="Q853" s="180"/>
      <c r="R853" s="180"/>
      <c r="S853" s="180"/>
      <c r="T853" s="185"/>
      <c r="U853" s="185"/>
      <c r="V853" s="185"/>
      <c r="W853" s="180"/>
      <c r="X853" s="179"/>
      <c r="Y853" s="179"/>
    </row>
    <row r="854" ht="70.5" customHeight="1">
      <c r="A854" s="179"/>
      <c r="B854" s="179"/>
      <c r="C854" s="179"/>
      <c r="D854" s="189"/>
      <c r="E854" s="180"/>
      <c r="F854" s="180"/>
      <c r="G854" s="180"/>
      <c r="H854" s="180"/>
      <c r="I854" s="190"/>
      <c r="J854" s="180"/>
      <c r="K854" s="180"/>
      <c r="L854" s="180"/>
      <c r="M854" s="185"/>
      <c r="N854" s="185"/>
      <c r="O854" s="185"/>
      <c r="P854" s="180"/>
      <c r="Q854" s="180"/>
      <c r="R854" s="180"/>
      <c r="S854" s="180"/>
      <c r="T854" s="185"/>
      <c r="U854" s="185"/>
      <c r="V854" s="185"/>
      <c r="W854" s="180"/>
      <c r="X854" s="179"/>
      <c r="Y854" s="179"/>
    </row>
    <row r="855" ht="70.5" customHeight="1">
      <c r="A855" s="179"/>
      <c r="B855" s="179"/>
      <c r="C855" s="179"/>
      <c r="D855" s="189"/>
      <c r="E855" s="180"/>
      <c r="F855" s="180"/>
      <c r="G855" s="180"/>
      <c r="H855" s="180"/>
      <c r="I855" s="190"/>
      <c r="J855" s="180"/>
      <c r="K855" s="180"/>
      <c r="L855" s="180"/>
      <c r="M855" s="185"/>
      <c r="N855" s="185"/>
      <c r="O855" s="185"/>
      <c r="P855" s="180"/>
      <c r="Q855" s="180"/>
      <c r="R855" s="180"/>
      <c r="S855" s="180"/>
      <c r="T855" s="185"/>
      <c r="U855" s="185"/>
      <c r="V855" s="185"/>
      <c r="W855" s="180"/>
      <c r="X855" s="179"/>
      <c r="Y855" s="179"/>
    </row>
    <row r="856" ht="70.5" customHeight="1">
      <c r="A856" s="179"/>
      <c r="B856" s="179"/>
      <c r="C856" s="179"/>
      <c r="D856" s="189"/>
      <c r="E856" s="180"/>
      <c r="F856" s="180"/>
      <c r="G856" s="180"/>
      <c r="H856" s="180"/>
      <c r="I856" s="190"/>
      <c r="J856" s="180"/>
      <c r="K856" s="180"/>
      <c r="L856" s="180"/>
      <c r="M856" s="185"/>
      <c r="N856" s="185"/>
      <c r="O856" s="185"/>
      <c r="P856" s="180"/>
      <c r="Q856" s="180"/>
      <c r="R856" s="180"/>
      <c r="S856" s="180"/>
      <c r="T856" s="185"/>
      <c r="U856" s="185"/>
      <c r="V856" s="185"/>
      <c r="W856" s="180"/>
      <c r="X856" s="179"/>
      <c r="Y856" s="179"/>
    </row>
    <row r="857" ht="70.5" customHeight="1">
      <c r="A857" s="179"/>
      <c r="B857" s="179"/>
      <c r="C857" s="179"/>
      <c r="D857" s="189"/>
      <c r="E857" s="180"/>
      <c r="F857" s="180"/>
      <c r="G857" s="180"/>
      <c r="H857" s="180"/>
      <c r="I857" s="190"/>
      <c r="J857" s="180"/>
      <c r="K857" s="180"/>
      <c r="L857" s="180"/>
      <c r="M857" s="185"/>
      <c r="N857" s="185"/>
      <c r="O857" s="185"/>
      <c r="P857" s="180"/>
      <c r="Q857" s="180"/>
      <c r="R857" s="180"/>
      <c r="S857" s="180"/>
      <c r="T857" s="185"/>
      <c r="U857" s="185"/>
      <c r="V857" s="185"/>
      <c r="W857" s="180"/>
      <c r="X857" s="179"/>
      <c r="Y857" s="179"/>
    </row>
    <row r="858" ht="70.5" customHeight="1">
      <c r="A858" s="179"/>
      <c r="B858" s="179"/>
      <c r="C858" s="179"/>
      <c r="D858" s="189"/>
      <c r="E858" s="180"/>
      <c r="F858" s="180"/>
      <c r="G858" s="180"/>
      <c r="H858" s="180"/>
      <c r="I858" s="190"/>
      <c r="J858" s="180"/>
      <c r="K858" s="180"/>
      <c r="L858" s="180"/>
      <c r="M858" s="185"/>
      <c r="N858" s="185"/>
      <c r="O858" s="185"/>
      <c r="P858" s="180"/>
      <c r="Q858" s="180"/>
      <c r="R858" s="180"/>
      <c r="S858" s="180"/>
      <c r="T858" s="185"/>
      <c r="U858" s="185"/>
      <c r="V858" s="185"/>
      <c r="W858" s="180"/>
      <c r="X858" s="179"/>
      <c r="Y858" s="179"/>
    </row>
    <row r="859" ht="70.5" customHeight="1">
      <c r="A859" s="179"/>
      <c r="B859" s="179"/>
      <c r="C859" s="179"/>
      <c r="D859" s="189"/>
      <c r="E859" s="180"/>
      <c r="F859" s="180"/>
      <c r="G859" s="180"/>
      <c r="H859" s="180"/>
      <c r="I859" s="190"/>
      <c r="J859" s="180"/>
      <c r="K859" s="180"/>
      <c r="L859" s="180"/>
      <c r="M859" s="185"/>
      <c r="N859" s="185"/>
      <c r="O859" s="185"/>
      <c r="P859" s="180"/>
      <c r="Q859" s="180"/>
      <c r="R859" s="180"/>
      <c r="S859" s="180"/>
      <c r="T859" s="185"/>
      <c r="U859" s="185"/>
      <c r="V859" s="185"/>
      <c r="W859" s="180"/>
      <c r="X859" s="179"/>
      <c r="Y859" s="179"/>
    </row>
    <row r="860" ht="70.5" customHeight="1">
      <c r="A860" s="179"/>
      <c r="B860" s="179"/>
      <c r="C860" s="179"/>
      <c r="D860" s="189"/>
      <c r="E860" s="180"/>
      <c r="F860" s="180"/>
      <c r="G860" s="180"/>
      <c r="H860" s="180"/>
      <c r="I860" s="190"/>
      <c r="J860" s="180"/>
      <c r="K860" s="180"/>
      <c r="L860" s="180"/>
      <c r="M860" s="185"/>
      <c r="N860" s="185"/>
      <c r="O860" s="185"/>
      <c r="P860" s="180"/>
      <c r="Q860" s="180"/>
      <c r="R860" s="180"/>
      <c r="S860" s="180"/>
      <c r="T860" s="185"/>
      <c r="U860" s="185"/>
      <c r="V860" s="185"/>
      <c r="W860" s="180"/>
      <c r="X860" s="179"/>
      <c r="Y860" s="179"/>
    </row>
    <row r="861" ht="70.5" customHeight="1">
      <c r="A861" s="179"/>
      <c r="B861" s="179"/>
      <c r="C861" s="179"/>
      <c r="D861" s="189"/>
      <c r="E861" s="180"/>
      <c r="F861" s="180"/>
      <c r="G861" s="180"/>
      <c r="H861" s="180"/>
      <c r="I861" s="190"/>
      <c r="J861" s="180"/>
      <c r="K861" s="180"/>
      <c r="L861" s="180"/>
      <c r="M861" s="185"/>
      <c r="N861" s="185"/>
      <c r="O861" s="185"/>
      <c r="P861" s="180"/>
      <c r="Q861" s="180"/>
      <c r="R861" s="180"/>
      <c r="S861" s="180"/>
      <c r="T861" s="185"/>
      <c r="U861" s="185"/>
      <c r="V861" s="185"/>
      <c r="W861" s="180"/>
      <c r="X861" s="179"/>
      <c r="Y861" s="179"/>
    </row>
    <row r="862" ht="70.5" customHeight="1">
      <c r="A862" s="179"/>
      <c r="B862" s="179"/>
      <c r="C862" s="179"/>
      <c r="D862" s="189"/>
      <c r="E862" s="180"/>
      <c r="F862" s="180"/>
      <c r="G862" s="180"/>
      <c r="H862" s="180"/>
      <c r="I862" s="190"/>
      <c r="J862" s="180"/>
      <c r="K862" s="180"/>
      <c r="L862" s="180"/>
      <c r="M862" s="185"/>
      <c r="N862" s="185"/>
      <c r="O862" s="185"/>
      <c r="P862" s="180"/>
      <c r="Q862" s="180"/>
      <c r="R862" s="180"/>
      <c r="S862" s="180"/>
      <c r="T862" s="185"/>
      <c r="U862" s="185"/>
      <c r="V862" s="185"/>
      <c r="W862" s="180"/>
      <c r="X862" s="179"/>
      <c r="Y862" s="179"/>
    </row>
    <row r="863" ht="70.5" customHeight="1">
      <c r="A863" s="179"/>
      <c r="B863" s="179"/>
      <c r="C863" s="179"/>
      <c r="D863" s="189"/>
      <c r="E863" s="180"/>
      <c r="F863" s="180"/>
      <c r="G863" s="180"/>
      <c r="H863" s="180"/>
      <c r="I863" s="190"/>
      <c r="J863" s="180"/>
      <c r="K863" s="180"/>
      <c r="L863" s="180"/>
      <c r="M863" s="185"/>
      <c r="N863" s="185"/>
      <c r="O863" s="185"/>
      <c r="P863" s="180"/>
      <c r="Q863" s="180"/>
      <c r="R863" s="180"/>
      <c r="S863" s="180"/>
      <c r="T863" s="185"/>
      <c r="U863" s="185"/>
      <c r="V863" s="185"/>
      <c r="W863" s="180"/>
      <c r="X863" s="179"/>
      <c r="Y863" s="179"/>
    </row>
    <row r="864" ht="70.5" customHeight="1">
      <c r="A864" s="179"/>
      <c r="B864" s="179"/>
      <c r="C864" s="179"/>
      <c r="D864" s="189"/>
      <c r="E864" s="180"/>
      <c r="F864" s="180"/>
      <c r="G864" s="180"/>
      <c r="H864" s="180"/>
      <c r="I864" s="190"/>
      <c r="J864" s="180"/>
      <c r="K864" s="180"/>
      <c r="L864" s="180"/>
      <c r="M864" s="185"/>
      <c r="N864" s="185"/>
      <c r="O864" s="185"/>
      <c r="P864" s="180"/>
      <c r="Q864" s="180"/>
      <c r="R864" s="180"/>
      <c r="S864" s="180"/>
      <c r="T864" s="185"/>
      <c r="U864" s="185"/>
      <c r="V864" s="185"/>
      <c r="W864" s="180"/>
      <c r="X864" s="179"/>
      <c r="Y864" s="179"/>
    </row>
    <row r="865" ht="70.5" customHeight="1">
      <c r="A865" s="179"/>
      <c r="B865" s="179"/>
      <c r="C865" s="179"/>
      <c r="D865" s="189"/>
      <c r="E865" s="180"/>
      <c r="F865" s="180"/>
      <c r="G865" s="180"/>
      <c r="H865" s="180"/>
      <c r="I865" s="190"/>
      <c r="J865" s="180"/>
      <c r="K865" s="180"/>
      <c r="L865" s="180"/>
      <c r="M865" s="185"/>
      <c r="N865" s="185"/>
      <c r="O865" s="185"/>
      <c r="P865" s="180"/>
      <c r="Q865" s="180"/>
      <c r="R865" s="180"/>
      <c r="S865" s="180"/>
      <c r="T865" s="185"/>
      <c r="U865" s="185"/>
      <c r="V865" s="185"/>
      <c r="W865" s="180"/>
      <c r="X865" s="179"/>
      <c r="Y865" s="179"/>
    </row>
    <row r="866" ht="70.5" customHeight="1">
      <c r="A866" s="179"/>
      <c r="B866" s="179"/>
      <c r="C866" s="179"/>
      <c r="D866" s="189"/>
      <c r="E866" s="180"/>
      <c r="F866" s="180"/>
      <c r="G866" s="180"/>
      <c r="H866" s="180"/>
      <c r="I866" s="190"/>
      <c r="J866" s="180"/>
      <c r="K866" s="180"/>
      <c r="L866" s="180"/>
      <c r="M866" s="185"/>
      <c r="N866" s="185"/>
      <c r="O866" s="185"/>
      <c r="P866" s="180"/>
      <c r="Q866" s="180"/>
      <c r="R866" s="180"/>
      <c r="S866" s="180"/>
      <c r="T866" s="185"/>
      <c r="U866" s="185"/>
      <c r="V866" s="185"/>
      <c r="W866" s="180"/>
      <c r="X866" s="179"/>
      <c r="Y866" s="179"/>
    </row>
    <row r="867" ht="70.5" customHeight="1">
      <c r="A867" s="179"/>
      <c r="B867" s="179"/>
      <c r="C867" s="179"/>
      <c r="D867" s="189"/>
      <c r="E867" s="180"/>
      <c r="F867" s="180"/>
      <c r="G867" s="180"/>
      <c r="H867" s="180"/>
      <c r="I867" s="190"/>
      <c r="J867" s="180"/>
      <c r="K867" s="180"/>
      <c r="L867" s="180"/>
      <c r="M867" s="185"/>
      <c r="N867" s="185"/>
      <c r="O867" s="185"/>
      <c r="P867" s="180"/>
      <c r="Q867" s="180"/>
      <c r="R867" s="180"/>
      <c r="S867" s="180"/>
      <c r="T867" s="185"/>
      <c r="U867" s="185"/>
      <c r="V867" s="185"/>
      <c r="W867" s="180"/>
      <c r="X867" s="179"/>
      <c r="Y867" s="179"/>
    </row>
    <row r="868" ht="70.5" customHeight="1">
      <c r="A868" s="179"/>
      <c r="B868" s="179"/>
      <c r="C868" s="179"/>
      <c r="D868" s="189"/>
      <c r="E868" s="180"/>
      <c r="F868" s="180"/>
      <c r="G868" s="180"/>
      <c r="H868" s="180"/>
      <c r="I868" s="190"/>
      <c r="J868" s="180"/>
      <c r="K868" s="180"/>
      <c r="L868" s="180"/>
      <c r="M868" s="185"/>
      <c r="N868" s="185"/>
      <c r="O868" s="185"/>
      <c r="P868" s="180"/>
      <c r="Q868" s="180"/>
      <c r="R868" s="180"/>
      <c r="S868" s="180"/>
      <c r="T868" s="185"/>
      <c r="U868" s="185"/>
      <c r="V868" s="185"/>
      <c r="W868" s="180"/>
      <c r="X868" s="179"/>
      <c r="Y868" s="179"/>
    </row>
    <row r="869" ht="70.5" customHeight="1">
      <c r="A869" s="179"/>
      <c r="B869" s="179"/>
      <c r="C869" s="179"/>
      <c r="D869" s="189"/>
      <c r="E869" s="180"/>
      <c r="F869" s="180"/>
      <c r="G869" s="180"/>
      <c r="H869" s="180"/>
      <c r="I869" s="190"/>
      <c r="J869" s="180"/>
      <c r="K869" s="180"/>
      <c r="L869" s="180"/>
      <c r="M869" s="185"/>
      <c r="N869" s="185"/>
      <c r="O869" s="185"/>
      <c r="P869" s="180"/>
      <c r="Q869" s="180"/>
      <c r="R869" s="180"/>
      <c r="S869" s="180"/>
      <c r="T869" s="185"/>
      <c r="U869" s="185"/>
      <c r="V869" s="185"/>
      <c r="W869" s="180"/>
      <c r="X869" s="179"/>
      <c r="Y869" s="179"/>
    </row>
    <row r="870" ht="70.5" customHeight="1">
      <c r="A870" s="179"/>
      <c r="B870" s="179"/>
      <c r="C870" s="179"/>
      <c r="D870" s="189"/>
      <c r="E870" s="180"/>
      <c r="F870" s="180"/>
      <c r="G870" s="180"/>
      <c r="H870" s="180"/>
      <c r="I870" s="190"/>
      <c r="J870" s="180"/>
      <c r="K870" s="180"/>
      <c r="L870" s="180"/>
      <c r="M870" s="185"/>
      <c r="N870" s="185"/>
      <c r="O870" s="185"/>
      <c r="P870" s="180"/>
      <c r="Q870" s="180"/>
      <c r="R870" s="180"/>
      <c r="S870" s="180"/>
      <c r="T870" s="185"/>
      <c r="U870" s="185"/>
      <c r="V870" s="185"/>
      <c r="W870" s="180"/>
      <c r="X870" s="179"/>
      <c r="Y870" s="179"/>
    </row>
    <row r="871" ht="70.5" customHeight="1">
      <c r="A871" s="179"/>
      <c r="B871" s="179"/>
      <c r="C871" s="179"/>
      <c r="D871" s="189"/>
      <c r="E871" s="180"/>
      <c r="F871" s="180"/>
      <c r="G871" s="180"/>
      <c r="H871" s="180"/>
      <c r="I871" s="190"/>
      <c r="J871" s="180"/>
      <c r="K871" s="180"/>
      <c r="L871" s="180"/>
      <c r="M871" s="185"/>
      <c r="N871" s="185"/>
      <c r="O871" s="185"/>
      <c r="P871" s="180"/>
      <c r="Q871" s="180"/>
      <c r="R871" s="180"/>
      <c r="S871" s="180"/>
      <c r="T871" s="185"/>
      <c r="U871" s="185"/>
      <c r="V871" s="185"/>
      <c r="W871" s="180"/>
      <c r="X871" s="179"/>
      <c r="Y871" s="179"/>
    </row>
    <row r="872" ht="70.5" customHeight="1">
      <c r="A872" s="179"/>
      <c r="B872" s="179"/>
      <c r="C872" s="179"/>
      <c r="D872" s="189"/>
      <c r="E872" s="180"/>
      <c r="F872" s="180"/>
      <c r="G872" s="180"/>
      <c r="H872" s="180"/>
      <c r="I872" s="190"/>
      <c r="J872" s="180"/>
      <c r="K872" s="180"/>
      <c r="L872" s="180"/>
      <c r="M872" s="185"/>
      <c r="N872" s="185"/>
      <c r="O872" s="185"/>
      <c r="P872" s="180"/>
      <c r="Q872" s="180"/>
      <c r="R872" s="180"/>
      <c r="S872" s="180"/>
      <c r="T872" s="185"/>
      <c r="U872" s="185"/>
      <c r="V872" s="185"/>
      <c r="W872" s="180"/>
      <c r="X872" s="179"/>
      <c r="Y872" s="179"/>
    </row>
    <row r="873" ht="70.5" customHeight="1">
      <c r="A873" s="179"/>
      <c r="B873" s="179"/>
      <c r="C873" s="179"/>
      <c r="D873" s="189"/>
      <c r="E873" s="180"/>
      <c r="F873" s="180"/>
      <c r="G873" s="180"/>
      <c r="H873" s="180"/>
      <c r="I873" s="190"/>
      <c r="J873" s="180"/>
      <c r="K873" s="180"/>
      <c r="L873" s="180"/>
      <c r="M873" s="185"/>
      <c r="N873" s="185"/>
      <c r="O873" s="185"/>
      <c r="P873" s="180"/>
      <c r="Q873" s="180"/>
      <c r="R873" s="180"/>
      <c r="S873" s="180"/>
      <c r="T873" s="185"/>
      <c r="U873" s="185"/>
      <c r="V873" s="185"/>
      <c r="W873" s="180"/>
      <c r="X873" s="179"/>
      <c r="Y873" s="179"/>
    </row>
    <row r="874" ht="70.5" customHeight="1">
      <c r="A874" s="179"/>
      <c r="B874" s="179"/>
      <c r="C874" s="179"/>
      <c r="D874" s="189"/>
      <c r="E874" s="180"/>
      <c r="F874" s="180"/>
      <c r="G874" s="180"/>
      <c r="H874" s="180"/>
      <c r="I874" s="190"/>
      <c r="J874" s="180"/>
      <c r="K874" s="180"/>
      <c r="L874" s="180"/>
      <c r="M874" s="185"/>
      <c r="N874" s="185"/>
      <c r="O874" s="185"/>
      <c r="P874" s="180"/>
      <c r="Q874" s="180"/>
      <c r="R874" s="180"/>
      <c r="S874" s="180"/>
      <c r="T874" s="185"/>
      <c r="U874" s="185"/>
      <c r="V874" s="185"/>
      <c r="W874" s="180"/>
      <c r="X874" s="179"/>
      <c r="Y874" s="179"/>
    </row>
    <row r="875" ht="70.5" customHeight="1">
      <c r="A875" s="179"/>
      <c r="B875" s="179"/>
      <c r="C875" s="179"/>
      <c r="D875" s="189"/>
      <c r="E875" s="180"/>
      <c r="F875" s="180"/>
      <c r="G875" s="180"/>
      <c r="H875" s="180"/>
      <c r="I875" s="190"/>
      <c r="J875" s="180"/>
      <c r="K875" s="180"/>
      <c r="L875" s="180"/>
      <c r="M875" s="185"/>
      <c r="N875" s="185"/>
      <c r="O875" s="185"/>
      <c r="P875" s="180"/>
      <c r="Q875" s="180"/>
      <c r="R875" s="180"/>
      <c r="S875" s="180"/>
      <c r="T875" s="185"/>
      <c r="U875" s="185"/>
      <c r="V875" s="185"/>
      <c r="W875" s="180"/>
      <c r="X875" s="179"/>
      <c r="Y875" s="179"/>
    </row>
    <row r="876" ht="70.5" customHeight="1">
      <c r="A876" s="179"/>
      <c r="B876" s="179"/>
      <c r="C876" s="179"/>
      <c r="D876" s="189"/>
      <c r="E876" s="180"/>
      <c r="F876" s="180"/>
      <c r="G876" s="180"/>
      <c r="H876" s="180"/>
      <c r="I876" s="190"/>
      <c r="J876" s="180"/>
      <c r="K876" s="180"/>
      <c r="L876" s="180"/>
      <c r="M876" s="185"/>
      <c r="N876" s="185"/>
      <c r="O876" s="185"/>
      <c r="P876" s="180"/>
      <c r="Q876" s="180"/>
      <c r="R876" s="180"/>
      <c r="S876" s="180"/>
      <c r="T876" s="185"/>
      <c r="U876" s="185"/>
      <c r="V876" s="185"/>
      <c r="W876" s="180"/>
      <c r="X876" s="179"/>
      <c r="Y876" s="179"/>
    </row>
    <row r="877" ht="70.5" customHeight="1">
      <c r="A877" s="179"/>
      <c r="B877" s="179"/>
      <c r="C877" s="179"/>
      <c r="D877" s="189"/>
      <c r="E877" s="180"/>
      <c r="F877" s="180"/>
      <c r="G877" s="180"/>
      <c r="H877" s="180"/>
      <c r="I877" s="190"/>
      <c r="J877" s="180"/>
      <c r="K877" s="180"/>
      <c r="L877" s="180"/>
      <c r="M877" s="185"/>
      <c r="N877" s="185"/>
      <c r="O877" s="185"/>
      <c r="P877" s="180"/>
      <c r="Q877" s="180"/>
      <c r="R877" s="180"/>
      <c r="S877" s="180"/>
      <c r="T877" s="185"/>
      <c r="U877" s="185"/>
      <c r="V877" s="185"/>
      <c r="W877" s="180"/>
      <c r="X877" s="179"/>
      <c r="Y877" s="179"/>
    </row>
    <row r="878" ht="70.5" customHeight="1">
      <c r="A878" s="179"/>
      <c r="B878" s="179"/>
      <c r="C878" s="179"/>
      <c r="D878" s="189"/>
      <c r="E878" s="180"/>
      <c r="F878" s="180"/>
      <c r="G878" s="180"/>
      <c r="H878" s="180"/>
      <c r="I878" s="190"/>
      <c r="J878" s="180"/>
      <c r="K878" s="180"/>
      <c r="L878" s="180"/>
      <c r="M878" s="185"/>
      <c r="N878" s="185"/>
      <c r="O878" s="185"/>
      <c r="P878" s="180"/>
      <c r="Q878" s="180"/>
      <c r="R878" s="180"/>
      <c r="S878" s="180"/>
      <c r="T878" s="185"/>
      <c r="U878" s="185"/>
      <c r="V878" s="185"/>
      <c r="W878" s="180"/>
      <c r="X878" s="179"/>
      <c r="Y878" s="179"/>
    </row>
    <row r="879" ht="70.5" customHeight="1">
      <c r="A879" s="179"/>
      <c r="B879" s="179"/>
      <c r="C879" s="179"/>
      <c r="D879" s="189"/>
      <c r="E879" s="180"/>
      <c r="F879" s="180"/>
      <c r="G879" s="180"/>
      <c r="H879" s="180"/>
      <c r="I879" s="190"/>
      <c r="J879" s="180"/>
      <c r="K879" s="180"/>
      <c r="L879" s="180"/>
      <c r="M879" s="185"/>
      <c r="N879" s="185"/>
      <c r="O879" s="185"/>
      <c r="P879" s="180"/>
      <c r="Q879" s="180"/>
      <c r="R879" s="180"/>
      <c r="S879" s="180"/>
      <c r="T879" s="185"/>
      <c r="U879" s="185"/>
      <c r="V879" s="185"/>
      <c r="W879" s="180"/>
      <c r="X879" s="179"/>
      <c r="Y879" s="179"/>
    </row>
    <row r="880" ht="70.5" customHeight="1">
      <c r="A880" s="179"/>
      <c r="B880" s="179"/>
      <c r="C880" s="179"/>
      <c r="D880" s="189"/>
      <c r="E880" s="180"/>
      <c r="F880" s="180"/>
      <c r="G880" s="180"/>
      <c r="H880" s="180"/>
      <c r="I880" s="190"/>
      <c r="J880" s="180"/>
      <c r="K880" s="180"/>
      <c r="L880" s="180"/>
      <c r="M880" s="185"/>
      <c r="N880" s="185"/>
      <c r="O880" s="185"/>
      <c r="P880" s="180"/>
      <c r="Q880" s="180"/>
      <c r="R880" s="180"/>
      <c r="S880" s="180"/>
      <c r="T880" s="185"/>
      <c r="U880" s="185"/>
      <c r="V880" s="185"/>
      <c r="W880" s="180"/>
      <c r="X880" s="179"/>
      <c r="Y880" s="179"/>
    </row>
    <row r="881" ht="70.5" customHeight="1">
      <c r="A881" s="179"/>
      <c r="B881" s="179"/>
      <c r="C881" s="179"/>
      <c r="D881" s="189"/>
      <c r="E881" s="180"/>
      <c r="F881" s="180"/>
      <c r="G881" s="180"/>
      <c r="H881" s="180"/>
      <c r="I881" s="190"/>
      <c r="J881" s="180"/>
      <c r="K881" s="180"/>
      <c r="L881" s="180"/>
      <c r="M881" s="185"/>
      <c r="N881" s="185"/>
      <c r="O881" s="185"/>
      <c r="P881" s="180"/>
      <c r="Q881" s="180"/>
      <c r="R881" s="180"/>
      <c r="S881" s="180"/>
      <c r="T881" s="185"/>
      <c r="U881" s="185"/>
      <c r="V881" s="185"/>
      <c r="W881" s="180"/>
      <c r="X881" s="179"/>
      <c r="Y881" s="179"/>
    </row>
    <row r="882" ht="70.5" customHeight="1">
      <c r="A882" s="179"/>
      <c r="B882" s="179"/>
      <c r="C882" s="179"/>
      <c r="D882" s="189"/>
      <c r="E882" s="180"/>
      <c r="F882" s="180"/>
      <c r="G882" s="180"/>
      <c r="H882" s="180"/>
      <c r="I882" s="190"/>
      <c r="J882" s="180"/>
      <c r="K882" s="180"/>
      <c r="L882" s="180"/>
      <c r="M882" s="185"/>
      <c r="N882" s="185"/>
      <c r="O882" s="185"/>
      <c r="P882" s="180"/>
      <c r="Q882" s="180"/>
      <c r="R882" s="180"/>
      <c r="S882" s="180"/>
      <c r="T882" s="185"/>
      <c r="U882" s="185"/>
      <c r="V882" s="185"/>
      <c r="W882" s="180"/>
      <c r="X882" s="179"/>
      <c r="Y882" s="179"/>
    </row>
    <row r="883" ht="70.5" customHeight="1">
      <c r="A883" s="179"/>
      <c r="B883" s="179"/>
      <c r="C883" s="179"/>
      <c r="D883" s="189"/>
      <c r="E883" s="180"/>
      <c r="F883" s="180"/>
      <c r="G883" s="180"/>
      <c r="H883" s="180"/>
      <c r="I883" s="190"/>
      <c r="J883" s="180"/>
      <c r="K883" s="180"/>
      <c r="L883" s="180"/>
      <c r="M883" s="185"/>
      <c r="N883" s="185"/>
      <c r="O883" s="185"/>
      <c r="P883" s="180"/>
      <c r="Q883" s="180"/>
      <c r="R883" s="180"/>
      <c r="S883" s="180"/>
      <c r="T883" s="185"/>
      <c r="U883" s="185"/>
      <c r="V883" s="185"/>
      <c r="W883" s="180"/>
      <c r="X883" s="179"/>
      <c r="Y883" s="179"/>
    </row>
    <row r="884" ht="70.5" customHeight="1">
      <c r="A884" s="179"/>
      <c r="B884" s="179"/>
      <c r="C884" s="179"/>
      <c r="D884" s="189"/>
      <c r="E884" s="180"/>
      <c r="F884" s="180"/>
      <c r="G884" s="180"/>
      <c r="H884" s="180"/>
      <c r="I884" s="190"/>
      <c r="J884" s="180"/>
      <c r="K884" s="180"/>
      <c r="L884" s="180"/>
      <c r="M884" s="185"/>
      <c r="N884" s="185"/>
      <c r="O884" s="185"/>
      <c r="P884" s="180"/>
      <c r="Q884" s="180"/>
      <c r="R884" s="180"/>
      <c r="S884" s="180"/>
      <c r="T884" s="185"/>
      <c r="U884" s="185"/>
      <c r="V884" s="185"/>
      <c r="W884" s="180"/>
      <c r="X884" s="179"/>
      <c r="Y884" s="179"/>
    </row>
    <row r="885" ht="70.5" customHeight="1">
      <c r="A885" s="179"/>
      <c r="B885" s="179"/>
      <c r="C885" s="179"/>
      <c r="D885" s="189"/>
      <c r="E885" s="180"/>
      <c r="F885" s="180"/>
      <c r="G885" s="180"/>
      <c r="H885" s="180"/>
      <c r="I885" s="190"/>
      <c r="J885" s="180"/>
      <c r="K885" s="180"/>
      <c r="L885" s="180"/>
      <c r="M885" s="185"/>
      <c r="N885" s="185"/>
      <c r="O885" s="185"/>
      <c r="P885" s="180"/>
      <c r="Q885" s="180"/>
      <c r="R885" s="180"/>
      <c r="S885" s="180"/>
      <c r="T885" s="185"/>
      <c r="U885" s="185"/>
      <c r="V885" s="185"/>
      <c r="W885" s="180"/>
      <c r="X885" s="179"/>
      <c r="Y885" s="179"/>
    </row>
    <row r="886" ht="70.5" customHeight="1">
      <c r="A886" s="179"/>
      <c r="B886" s="179"/>
      <c r="C886" s="179"/>
      <c r="D886" s="189"/>
      <c r="E886" s="180"/>
      <c r="F886" s="180"/>
      <c r="G886" s="180"/>
      <c r="H886" s="180"/>
      <c r="I886" s="190"/>
      <c r="J886" s="180"/>
      <c r="K886" s="180"/>
      <c r="L886" s="180"/>
      <c r="M886" s="185"/>
      <c r="N886" s="185"/>
      <c r="O886" s="185"/>
      <c r="P886" s="180"/>
      <c r="Q886" s="180"/>
      <c r="R886" s="180"/>
      <c r="S886" s="180"/>
      <c r="T886" s="185"/>
      <c r="U886" s="185"/>
      <c r="V886" s="185"/>
      <c r="W886" s="180"/>
      <c r="X886" s="179"/>
      <c r="Y886" s="179"/>
    </row>
    <row r="887" ht="70.5" customHeight="1">
      <c r="A887" s="179"/>
      <c r="B887" s="179"/>
      <c r="C887" s="179"/>
      <c r="D887" s="189"/>
      <c r="E887" s="180"/>
      <c r="F887" s="180"/>
      <c r="G887" s="180"/>
      <c r="H887" s="180"/>
      <c r="I887" s="190"/>
      <c r="J887" s="180"/>
      <c r="K887" s="180"/>
      <c r="L887" s="180"/>
      <c r="M887" s="185"/>
      <c r="N887" s="185"/>
      <c r="O887" s="185"/>
      <c r="P887" s="180"/>
      <c r="Q887" s="180"/>
      <c r="R887" s="180"/>
      <c r="S887" s="180"/>
      <c r="T887" s="185"/>
      <c r="U887" s="185"/>
      <c r="V887" s="185"/>
      <c r="W887" s="180"/>
      <c r="X887" s="179"/>
      <c r="Y887" s="179"/>
    </row>
    <row r="888" ht="70.5" customHeight="1">
      <c r="A888" s="179"/>
      <c r="B888" s="179"/>
      <c r="C888" s="179"/>
      <c r="D888" s="189"/>
      <c r="E888" s="180"/>
      <c r="F888" s="180"/>
      <c r="G888" s="180"/>
      <c r="H888" s="180"/>
      <c r="I888" s="190"/>
      <c r="J888" s="180"/>
      <c r="K888" s="180"/>
      <c r="L888" s="180"/>
      <c r="M888" s="185"/>
      <c r="N888" s="185"/>
      <c r="O888" s="185"/>
      <c r="P888" s="180"/>
      <c r="Q888" s="180"/>
      <c r="R888" s="180"/>
      <c r="S888" s="180"/>
      <c r="T888" s="185"/>
      <c r="U888" s="185"/>
      <c r="V888" s="185"/>
      <c r="W888" s="180"/>
      <c r="X888" s="179"/>
      <c r="Y888" s="179"/>
    </row>
    <row r="889" ht="70.5" customHeight="1">
      <c r="A889" s="179"/>
      <c r="B889" s="179"/>
      <c r="C889" s="179"/>
      <c r="D889" s="189"/>
      <c r="E889" s="180"/>
      <c r="F889" s="180"/>
      <c r="G889" s="180"/>
      <c r="H889" s="180"/>
      <c r="I889" s="190"/>
      <c r="J889" s="180"/>
      <c r="K889" s="180"/>
      <c r="L889" s="180"/>
      <c r="M889" s="185"/>
      <c r="N889" s="185"/>
      <c r="O889" s="185"/>
      <c r="P889" s="180"/>
      <c r="Q889" s="180"/>
      <c r="R889" s="180"/>
      <c r="S889" s="180"/>
      <c r="T889" s="185"/>
      <c r="U889" s="185"/>
      <c r="V889" s="185"/>
      <c r="W889" s="180"/>
      <c r="X889" s="179"/>
      <c r="Y889" s="179"/>
    </row>
    <row r="890" ht="70.5" customHeight="1">
      <c r="A890" s="179"/>
      <c r="B890" s="179"/>
      <c r="C890" s="179"/>
      <c r="D890" s="189"/>
      <c r="E890" s="180"/>
      <c r="F890" s="180"/>
      <c r="G890" s="180"/>
      <c r="H890" s="180"/>
      <c r="I890" s="190"/>
      <c r="J890" s="180"/>
      <c r="K890" s="180"/>
      <c r="L890" s="180"/>
      <c r="M890" s="185"/>
      <c r="N890" s="185"/>
      <c r="O890" s="185"/>
      <c r="P890" s="180"/>
      <c r="Q890" s="180"/>
      <c r="R890" s="180"/>
      <c r="S890" s="180"/>
      <c r="T890" s="185"/>
      <c r="U890" s="185"/>
      <c r="V890" s="185"/>
      <c r="W890" s="180"/>
      <c r="X890" s="179"/>
      <c r="Y890" s="179"/>
    </row>
    <row r="891" ht="70.5" customHeight="1">
      <c r="A891" s="179"/>
      <c r="B891" s="179"/>
      <c r="C891" s="179"/>
      <c r="D891" s="189"/>
      <c r="E891" s="180"/>
      <c r="F891" s="180"/>
      <c r="G891" s="180"/>
      <c r="H891" s="180"/>
      <c r="I891" s="190"/>
      <c r="J891" s="180"/>
      <c r="K891" s="180"/>
      <c r="L891" s="180"/>
      <c r="M891" s="185"/>
      <c r="N891" s="185"/>
      <c r="O891" s="185"/>
      <c r="P891" s="180"/>
      <c r="Q891" s="180"/>
      <c r="R891" s="180"/>
      <c r="S891" s="180"/>
      <c r="T891" s="185"/>
      <c r="U891" s="185"/>
      <c r="V891" s="185"/>
      <c r="W891" s="180"/>
      <c r="X891" s="179"/>
      <c r="Y891" s="179"/>
    </row>
    <row r="892" ht="70.5" customHeight="1">
      <c r="A892" s="179"/>
      <c r="B892" s="179"/>
      <c r="C892" s="179"/>
      <c r="D892" s="189"/>
      <c r="E892" s="180"/>
      <c r="F892" s="180"/>
      <c r="G892" s="180"/>
      <c r="H892" s="180"/>
      <c r="I892" s="190"/>
      <c r="J892" s="180"/>
      <c r="K892" s="180"/>
      <c r="L892" s="180"/>
      <c r="M892" s="185"/>
      <c r="N892" s="185"/>
      <c r="O892" s="185"/>
      <c r="P892" s="180"/>
      <c r="Q892" s="180"/>
      <c r="R892" s="180"/>
      <c r="S892" s="180"/>
      <c r="T892" s="185"/>
      <c r="U892" s="185"/>
      <c r="V892" s="185"/>
      <c r="W892" s="180"/>
      <c r="X892" s="179"/>
      <c r="Y892" s="179"/>
    </row>
    <row r="893" ht="70.5" customHeight="1">
      <c r="A893" s="179"/>
      <c r="B893" s="179"/>
      <c r="C893" s="179"/>
      <c r="D893" s="189"/>
      <c r="E893" s="180"/>
      <c r="F893" s="180"/>
      <c r="G893" s="180"/>
      <c r="H893" s="180"/>
      <c r="I893" s="190"/>
      <c r="J893" s="180"/>
      <c r="K893" s="180"/>
      <c r="L893" s="180"/>
      <c r="M893" s="185"/>
      <c r="N893" s="185"/>
      <c r="O893" s="185"/>
      <c r="P893" s="180"/>
      <c r="Q893" s="180"/>
      <c r="R893" s="180"/>
      <c r="S893" s="180"/>
      <c r="T893" s="185"/>
      <c r="U893" s="185"/>
      <c r="V893" s="185"/>
      <c r="W893" s="180"/>
      <c r="X893" s="179"/>
      <c r="Y893" s="179"/>
    </row>
    <row r="894" ht="70.5" customHeight="1">
      <c r="A894" s="179"/>
      <c r="B894" s="179"/>
      <c r="C894" s="179"/>
      <c r="D894" s="189"/>
      <c r="E894" s="180"/>
      <c r="F894" s="180"/>
      <c r="G894" s="180"/>
      <c r="H894" s="180"/>
      <c r="I894" s="190"/>
      <c r="J894" s="180"/>
      <c r="K894" s="180"/>
      <c r="L894" s="180"/>
      <c r="M894" s="185"/>
      <c r="N894" s="185"/>
      <c r="O894" s="185"/>
      <c r="P894" s="180"/>
      <c r="Q894" s="180"/>
      <c r="R894" s="180"/>
      <c r="S894" s="180"/>
      <c r="T894" s="185"/>
      <c r="U894" s="185"/>
      <c r="V894" s="185"/>
      <c r="W894" s="180"/>
      <c r="X894" s="179"/>
      <c r="Y894" s="179"/>
    </row>
    <row r="895" ht="70.5" customHeight="1">
      <c r="A895" s="179"/>
      <c r="B895" s="179"/>
      <c r="C895" s="179"/>
      <c r="D895" s="189"/>
      <c r="E895" s="180"/>
      <c r="F895" s="180"/>
      <c r="G895" s="180"/>
      <c r="H895" s="180"/>
      <c r="I895" s="190"/>
      <c r="J895" s="180"/>
      <c r="K895" s="180"/>
      <c r="L895" s="180"/>
      <c r="M895" s="185"/>
      <c r="N895" s="185"/>
      <c r="O895" s="185"/>
      <c r="P895" s="180"/>
      <c r="Q895" s="180"/>
      <c r="R895" s="180"/>
      <c r="S895" s="180"/>
      <c r="T895" s="185"/>
      <c r="U895" s="185"/>
      <c r="V895" s="185"/>
      <c r="W895" s="180"/>
      <c r="X895" s="179"/>
      <c r="Y895" s="179"/>
    </row>
    <row r="896" ht="70.5" customHeight="1">
      <c r="A896" s="179"/>
      <c r="B896" s="179"/>
      <c r="C896" s="179"/>
      <c r="D896" s="189"/>
      <c r="E896" s="180"/>
      <c r="F896" s="180"/>
      <c r="G896" s="180"/>
      <c r="H896" s="180"/>
      <c r="I896" s="190"/>
      <c r="J896" s="180"/>
      <c r="K896" s="180"/>
      <c r="L896" s="180"/>
      <c r="M896" s="185"/>
      <c r="N896" s="185"/>
      <c r="O896" s="185"/>
      <c r="P896" s="180"/>
      <c r="Q896" s="180"/>
      <c r="R896" s="180"/>
      <c r="S896" s="180"/>
      <c r="T896" s="185"/>
      <c r="U896" s="185"/>
      <c r="V896" s="185"/>
      <c r="W896" s="180"/>
      <c r="X896" s="179"/>
      <c r="Y896" s="179"/>
    </row>
    <row r="897" ht="70.5" customHeight="1">
      <c r="A897" s="179"/>
      <c r="B897" s="179"/>
      <c r="C897" s="179"/>
      <c r="D897" s="189"/>
      <c r="E897" s="180"/>
      <c r="F897" s="180"/>
      <c r="G897" s="180"/>
      <c r="H897" s="180"/>
      <c r="I897" s="190"/>
      <c r="J897" s="180"/>
      <c r="K897" s="180"/>
      <c r="L897" s="180"/>
      <c r="M897" s="185"/>
      <c r="N897" s="185"/>
      <c r="O897" s="185"/>
      <c r="P897" s="180"/>
      <c r="Q897" s="180"/>
      <c r="R897" s="180"/>
      <c r="S897" s="180"/>
      <c r="T897" s="185"/>
      <c r="U897" s="185"/>
      <c r="V897" s="185"/>
      <c r="W897" s="180"/>
      <c r="X897" s="179"/>
      <c r="Y897" s="179"/>
    </row>
    <row r="898" ht="70.5" customHeight="1">
      <c r="A898" s="179"/>
      <c r="B898" s="179"/>
      <c r="C898" s="179"/>
      <c r="D898" s="189"/>
      <c r="E898" s="180"/>
      <c r="F898" s="180"/>
      <c r="G898" s="180"/>
      <c r="H898" s="180"/>
      <c r="I898" s="190"/>
      <c r="J898" s="180"/>
      <c r="K898" s="180"/>
      <c r="L898" s="180"/>
      <c r="M898" s="185"/>
      <c r="N898" s="185"/>
      <c r="O898" s="185"/>
      <c r="P898" s="180"/>
      <c r="Q898" s="180"/>
      <c r="R898" s="180"/>
      <c r="S898" s="180"/>
      <c r="T898" s="185"/>
      <c r="U898" s="185"/>
      <c r="V898" s="185"/>
      <c r="W898" s="180"/>
      <c r="X898" s="179"/>
      <c r="Y898" s="179"/>
    </row>
    <row r="899" ht="70.5" customHeight="1">
      <c r="A899" s="179"/>
      <c r="B899" s="179"/>
      <c r="C899" s="179"/>
      <c r="D899" s="189"/>
      <c r="E899" s="180"/>
      <c r="F899" s="180"/>
      <c r="G899" s="180"/>
      <c r="H899" s="180"/>
      <c r="I899" s="190"/>
      <c r="J899" s="180"/>
      <c r="K899" s="180"/>
      <c r="L899" s="180"/>
      <c r="M899" s="185"/>
      <c r="N899" s="185"/>
      <c r="O899" s="185"/>
      <c r="P899" s="180"/>
      <c r="Q899" s="180"/>
      <c r="R899" s="180"/>
      <c r="S899" s="180"/>
      <c r="T899" s="185"/>
      <c r="U899" s="185"/>
      <c r="V899" s="185"/>
      <c r="W899" s="180"/>
      <c r="X899" s="179"/>
      <c r="Y899" s="179"/>
    </row>
    <row r="900" ht="70.5" customHeight="1">
      <c r="A900" s="179"/>
      <c r="B900" s="179"/>
      <c r="C900" s="179"/>
      <c r="D900" s="189"/>
      <c r="E900" s="180"/>
      <c r="F900" s="180"/>
      <c r="G900" s="180"/>
      <c r="H900" s="180"/>
      <c r="I900" s="190"/>
      <c r="J900" s="180"/>
      <c r="K900" s="180"/>
      <c r="L900" s="180"/>
      <c r="M900" s="185"/>
      <c r="N900" s="185"/>
      <c r="O900" s="185"/>
      <c r="P900" s="180"/>
      <c r="Q900" s="180"/>
      <c r="R900" s="180"/>
      <c r="S900" s="180"/>
      <c r="T900" s="185"/>
      <c r="U900" s="185"/>
      <c r="V900" s="185"/>
      <c r="W900" s="180"/>
      <c r="X900" s="179"/>
      <c r="Y900" s="179"/>
    </row>
    <row r="901" ht="70.5" customHeight="1">
      <c r="A901" s="179"/>
      <c r="B901" s="179"/>
      <c r="C901" s="179"/>
      <c r="D901" s="189"/>
      <c r="E901" s="180"/>
      <c r="F901" s="180"/>
      <c r="G901" s="180"/>
      <c r="H901" s="180"/>
      <c r="I901" s="190"/>
      <c r="J901" s="180"/>
      <c r="K901" s="180"/>
      <c r="L901" s="180"/>
      <c r="M901" s="185"/>
      <c r="N901" s="185"/>
      <c r="O901" s="185"/>
      <c r="P901" s="180"/>
      <c r="Q901" s="180"/>
      <c r="R901" s="180"/>
      <c r="S901" s="180"/>
      <c r="T901" s="185"/>
      <c r="U901" s="185"/>
      <c r="V901" s="185"/>
      <c r="W901" s="180"/>
      <c r="X901" s="179"/>
      <c r="Y901" s="179"/>
    </row>
    <row r="902" ht="70.5" customHeight="1">
      <c r="A902" s="179"/>
      <c r="B902" s="179"/>
      <c r="C902" s="179"/>
      <c r="D902" s="189"/>
      <c r="E902" s="180"/>
      <c r="F902" s="180"/>
      <c r="G902" s="180"/>
      <c r="H902" s="180"/>
      <c r="I902" s="190"/>
      <c r="J902" s="180"/>
      <c r="K902" s="180"/>
      <c r="L902" s="180"/>
      <c r="M902" s="185"/>
      <c r="N902" s="185"/>
      <c r="O902" s="185"/>
      <c r="P902" s="180"/>
      <c r="Q902" s="180"/>
      <c r="R902" s="180"/>
      <c r="S902" s="180"/>
      <c r="T902" s="185"/>
      <c r="U902" s="185"/>
      <c r="V902" s="185"/>
      <c r="W902" s="180"/>
      <c r="X902" s="179"/>
      <c r="Y902" s="179"/>
    </row>
    <row r="903" ht="70.5" customHeight="1">
      <c r="A903" s="179"/>
      <c r="B903" s="179"/>
      <c r="C903" s="179"/>
      <c r="D903" s="189"/>
      <c r="E903" s="180"/>
      <c r="F903" s="180"/>
      <c r="G903" s="180"/>
      <c r="H903" s="180"/>
      <c r="I903" s="190"/>
      <c r="J903" s="180"/>
      <c r="K903" s="180"/>
      <c r="L903" s="180"/>
      <c r="M903" s="185"/>
      <c r="N903" s="185"/>
      <c r="O903" s="185"/>
      <c r="P903" s="180"/>
      <c r="Q903" s="180"/>
      <c r="R903" s="180"/>
      <c r="S903" s="180"/>
      <c r="T903" s="185"/>
      <c r="U903" s="185"/>
      <c r="V903" s="185"/>
      <c r="W903" s="180"/>
      <c r="X903" s="179"/>
      <c r="Y903" s="179"/>
    </row>
    <row r="904" ht="70.5" customHeight="1">
      <c r="A904" s="179"/>
      <c r="B904" s="179"/>
      <c r="C904" s="179"/>
      <c r="D904" s="189"/>
      <c r="E904" s="180"/>
      <c r="F904" s="180"/>
      <c r="G904" s="180"/>
      <c r="H904" s="180"/>
      <c r="I904" s="190"/>
      <c r="J904" s="180"/>
      <c r="K904" s="180"/>
      <c r="L904" s="180"/>
      <c r="M904" s="185"/>
      <c r="N904" s="185"/>
      <c r="O904" s="185"/>
      <c r="P904" s="180"/>
      <c r="Q904" s="180"/>
      <c r="R904" s="180"/>
      <c r="S904" s="180"/>
      <c r="T904" s="185"/>
      <c r="U904" s="185"/>
      <c r="V904" s="185"/>
      <c r="W904" s="180"/>
      <c r="X904" s="179"/>
      <c r="Y904" s="179"/>
    </row>
    <row r="905" ht="70.5" customHeight="1">
      <c r="A905" s="179"/>
      <c r="B905" s="179"/>
      <c r="C905" s="179"/>
      <c r="D905" s="189"/>
      <c r="E905" s="180"/>
      <c r="F905" s="180"/>
      <c r="G905" s="180"/>
      <c r="H905" s="180"/>
      <c r="I905" s="190"/>
      <c r="J905" s="180"/>
      <c r="K905" s="180"/>
      <c r="L905" s="180"/>
      <c r="M905" s="185"/>
      <c r="N905" s="185"/>
      <c r="O905" s="185"/>
      <c r="P905" s="180"/>
      <c r="Q905" s="180"/>
      <c r="R905" s="180"/>
      <c r="S905" s="180"/>
      <c r="T905" s="185"/>
      <c r="U905" s="185"/>
      <c r="V905" s="185"/>
      <c r="W905" s="180"/>
      <c r="X905" s="179"/>
      <c r="Y905" s="179"/>
    </row>
    <row r="906" ht="70.5" customHeight="1">
      <c r="A906" s="179"/>
      <c r="B906" s="179"/>
      <c r="C906" s="179"/>
      <c r="D906" s="189"/>
      <c r="E906" s="180"/>
      <c r="F906" s="180"/>
      <c r="G906" s="180"/>
      <c r="H906" s="180"/>
      <c r="I906" s="190"/>
      <c r="J906" s="180"/>
      <c r="K906" s="180"/>
      <c r="L906" s="180"/>
      <c r="M906" s="185"/>
      <c r="N906" s="185"/>
      <c r="O906" s="185"/>
      <c r="P906" s="180"/>
      <c r="Q906" s="180"/>
      <c r="R906" s="180"/>
      <c r="S906" s="180"/>
      <c r="T906" s="185"/>
      <c r="U906" s="185"/>
      <c r="V906" s="185"/>
      <c r="W906" s="180"/>
      <c r="X906" s="179"/>
      <c r="Y906" s="179"/>
    </row>
    <row r="907" ht="70.5" customHeight="1">
      <c r="A907" s="179"/>
      <c r="B907" s="179"/>
      <c r="C907" s="179"/>
      <c r="D907" s="189"/>
      <c r="E907" s="180"/>
      <c r="F907" s="180"/>
      <c r="G907" s="180"/>
      <c r="H907" s="180"/>
      <c r="I907" s="190"/>
      <c r="J907" s="180"/>
      <c r="K907" s="180"/>
      <c r="L907" s="180"/>
      <c r="M907" s="185"/>
      <c r="N907" s="185"/>
      <c r="O907" s="185"/>
      <c r="P907" s="180"/>
      <c r="Q907" s="180"/>
      <c r="R907" s="180"/>
      <c r="S907" s="180"/>
      <c r="T907" s="185"/>
      <c r="U907" s="185"/>
      <c r="V907" s="185"/>
      <c r="W907" s="180"/>
      <c r="X907" s="179"/>
      <c r="Y907" s="179"/>
    </row>
    <row r="908" ht="70.5" customHeight="1">
      <c r="A908" s="179"/>
      <c r="B908" s="179"/>
      <c r="C908" s="179"/>
      <c r="D908" s="189"/>
      <c r="E908" s="180"/>
      <c r="F908" s="180"/>
      <c r="G908" s="180"/>
      <c r="H908" s="180"/>
      <c r="I908" s="190"/>
      <c r="J908" s="180"/>
      <c r="K908" s="180"/>
      <c r="L908" s="180"/>
      <c r="M908" s="185"/>
      <c r="N908" s="185"/>
      <c r="O908" s="185"/>
      <c r="P908" s="180"/>
      <c r="Q908" s="180"/>
      <c r="R908" s="180"/>
      <c r="S908" s="180"/>
      <c r="T908" s="185"/>
      <c r="U908" s="185"/>
      <c r="V908" s="185"/>
      <c r="W908" s="180"/>
      <c r="X908" s="179"/>
      <c r="Y908" s="179"/>
    </row>
    <row r="909" ht="70.5" customHeight="1">
      <c r="A909" s="179"/>
      <c r="B909" s="179"/>
      <c r="C909" s="179"/>
      <c r="D909" s="189"/>
      <c r="E909" s="180"/>
      <c r="F909" s="180"/>
      <c r="G909" s="180"/>
      <c r="H909" s="180"/>
      <c r="I909" s="190"/>
      <c r="J909" s="180"/>
      <c r="K909" s="180"/>
      <c r="L909" s="180"/>
      <c r="M909" s="185"/>
      <c r="N909" s="185"/>
      <c r="O909" s="185"/>
      <c r="P909" s="180"/>
      <c r="Q909" s="180"/>
      <c r="R909" s="180"/>
      <c r="S909" s="180"/>
      <c r="T909" s="185"/>
      <c r="U909" s="185"/>
      <c r="V909" s="185"/>
      <c r="W909" s="180"/>
      <c r="X909" s="179"/>
      <c r="Y909" s="179"/>
    </row>
    <row r="910" ht="70.5" customHeight="1">
      <c r="A910" s="179"/>
      <c r="B910" s="179"/>
      <c r="C910" s="179"/>
      <c r="D910" s="189"/>
      <c r="E910" s="180"/>
      <c r="F910" s="180"/>
      <c r="G910" s="180"/>
      <c r="H910" s="180"/>
      <c r="I910" s="190"/>
      <c r="J910" s="180"/>
      <c r="K910" s="180"/>
      <c r="L910" s="180"/>
      <c r="M910" s="185"/>
      <c r="N910" s="185"/>
      <c r="O910" s="185"/>
      <c r="P910" s="180"/>
      <c r="Q910" s="180"/>
      <c r="R910" s="180"/>
      <c r="S910" s="180"/>
      <c r="T910" s="185"/>
      <c r="U910" s="185"/>
      <c r="V910" s="185"/>
      <c r="W910" s="180"/>
      <c r="X910" s="179"/>
      <c r="Y910" s="179"/>
    </row>
    <row r="911" ht="70.5" customHeight="1">
      <c r="A911" s="179"/>
      <c r="B911" s="179"/>
      <c r="C911" s="179"/>
      <c r="D911" s="189"/>
      <c r="E911" s="180"/>
      <c r="F911" s="180"/>
      <c r="G911" s="180"/>
      <c r="H911" s="180"/>
      <c r="I911" s="190"/>
      <c r="J911" s="180"/>
      <c r="K911" s="180"/>
      <c r="L911" s="180"/>
      <c r="M911" s="185"/>
      <c r="N911" s="185"/>
      <c r="O911" s="185"/>
      <c r="P911" s="180"/>
      <c r="Q911" s="180"/>
      <c r="R911" s="180"/>
      <c r="S911" s="180"/>
      <c r="T911" s="185"/>
      <c r="U911" s="185"/>
      <c r="V911" s="185"/>
      <c r="W911" s="180"/>
      <c r="X911" s="179"/>
      <c r="Y911" s="179"/>
    </row>
    <row r="912" ht="70.5" customHeight="1">
      <c r="A912" s="179"/>
      <c r="B912" s="179"/>
      <c r="C912" s="179"/>
      <c r="D912" s="189"/>
      <c r="E912" s="180"/>
      <c r="F912" s="180"/>
      <c r="G912" s="180"/>
      <c r="H912" s="180"/>
      <c r="I912" s="190"/>
      <c r="J912" s="180"/>
      <c r="K912" s="180"/>
      <c r="L912" s="180"/>
      <c r="M912" s="185"/>
      <c r="N912" s="185"/>
      <c r="O912" s="185"/>
      <c r="P912" s="180"/>
      <c r="Q912" s="180"/>
      <c r="R912" s="180"/>
      <c r="S912" s="180"/>
      <c r="T912" s="185"/>
      <c r="U912" s="185"/>
      <c r="V912" s="185"/>
      <c r="W912" s="180"/>
      <c r="X912" s="179"/>
      <c r="Y912" s="179"/>
    </row>
    <row r="913" ht="70.5" customHeight="1">
      <c r="A913" s="179"/>
      <c r="B913" s="179"/>
      <c r="C913" s="179"/>
      <c r="D913" s="189"/>
      <c r="E913" s="180"/>
      <c r="F913" s="180"/>
      <c r="G913" s="180"/>
      <c r="H913" s="180"/>
      <c r="I913" s="190"/>
      <c r="J913" s="180"/>
      <c r="K913" s="180"/>
      <c r="L913" s="180"/>
      <c r="M913" s="185"/>
      <c r="N913" s="185"/>
      <c r="O913" s="185"/>
      <c r="P913" s="180"/>
      <c r="Q913" s="180"/>
      <c r="R913" s="180"/>
      <c r="S913" s="180"/>
      <c r="T913" s="185"/>
      <c r="U913" s="185"/>
      <c r="V913" s="185"/>
      <c r="W913" s="180"/>
      <c r="X913" s="179"/>
      <c r="Y913" s="179"/>
    </row>
    <row r="914" ht="70.5" customHeight="1">
      <c r="A914" s="179"/>
      <c r="B914" s="179"/>
      <c r="C914" s="179"/>
      <c r="D914" s="189"/>
      <c r="E914" s="180"/>
      <c r="F914" s="180"/>
      <c r="G914" s="180"/>
      <c r="H914" s="180"/>
      <c r="I914" s="190"/>
      <c r="J914" s="180"/>
      <c r="K914" s="180"/>
      <c r="L914" s="180"/>
      <c r="M914" s="185"/>
      <c r="N914" s="185"/>
      <c r="O914" s="185"/>
      <c r="P914" s="180"/>
      <c r="Q914" s="180"/>
      <c r="R914" s="180"/>
      <c r="S914" s="180"/>
      <c r="T914" s="185"/>
      <c r="U914" s="185"/>
      <c r="V914" s="185"/>
      <c r="W914" s="180"/>
      <c r="X914" s="179"/>
      <c r="Y914" s="179"/>
    </row>
    <row r="915" ht="70.5" customHeight="1">
      <c r="A915" s="179"/>
      <c r="B915" s="179"/>
      <c r="C915" s="179"/>
      <c r="D915" s="189"/>
      <c r="E915" s="180"/>
      <c r="F915" s="180"/>
      <c r="G915" s="180"/>
      <c r="H915" s="180"/>
      <c r="I915" s="190"/>
      <c r="J915" s="180"/>
      <c r="K915" s="180"/>
      <c r="L915" s="180"/>
      <c r="M915" s="185"/>
      <c r="N915" s="185"/>
      <c r="O915" s="185"/>
      <c r="P915" s="180"/>
      <c r="Q915" s="180"/>
      <c r="R915" s="180"/>
      <c r="S915" s="180"/>
      <c r="T915" s="185"/>
      <c r="U915" s="185"/>
      <c r="V915" s="185"/>
      <c r="W915" s="180"/>
      <c r="X915" s="179"/>
      <c r="Y915" s="179"/>
    </row>
    <row r="916" ht="70.5" customHeight="1">
      <c r="A916" s="179"/>
      <c r="B916" s="179"/>
      <c r="C916" s="179"/>
      <c r="D916" s="189"/>
      <c r="E916" s="180"/>
      <c r="F916" s="180"/>
      <c r="G916" s="180"/>
      <c r="H916" s="180"/>
      <c r="I916" s="190"/>
      <c r="J916" s="180"/>
      <c r="K916" s="180"/>
      <c r="L916" s="180"/>
      <c r="M916" s="185"/>
      <c r="N916" s="185"/>
      <c r="O916" s="185"/>
      <c r="P916" s="180"/>
      <c r="Q916" s="180"/>
      <c r="R916" s="180"/>
      <c r="S916" s="180"/>
      <c r="T916" s="185"/>
      <c r="U916" s="185"/>
      <c r="V916" s="185"/>
      <c r="W916" s="180"/>
      <c r="X916" s="179"/>
      <c r="Y916" s="179"/>
    </row>
    <row r="917" ht="70.5" customHeight="1">
      <c r="A917" s="179"/>
      <c r="B917" s="179"/>
      <c r="C917" s="179"/>
      <c r="D917" s="189"/>
      <c r="E917" s="180"/>
      <c r="F917" s="180"/>
      <c r="G917" s="180"/>
      <c r="H917" s="180"/>
      <c r="I917" s="190"/>
      <c r="J917" s="180"/>
      <c r="K917" s="180"/>
      <c r="L917" s="180"/>
      <c r="M917" s="185"/>
      <c r="N917" s="185"/>
      <c r="O917" s="185"/>
      <c r="P917" s="180"/>
      <c r="Q917" s="180"/>
      <c r="R917" s="180"/>
      <c r="S917" s="180"/>
      <c r="T917" s="185"/>
      <c r="U917" s="185"/>
      <c r="V917" s="185"/>
      <c r="W917" s="180"/>
      <c r="X917" s="179"/>
      <c r="Y917" s="179"/>
    </row>
    <row r="918" ht="70.5" customHeight="1">
      <c r="A918" s="179"/>
      <c r="B918" s="179"/>
      <c r="C918" s="179"/>
      <c r="D918" s="189"/>
      <c r="E918" s="180"/>
      <c r="F918" s="180"/>
      <c r="G918" s="180"/>
      <c r="H918" s="180"/>
      <c r="I918" s="190"/>
      <c r="J918" s="180"/>
      <c r="K918" s="180"/>
      <c r="L918" s="180"/>
      <c r="M918" s="185"/>
      <c r="N918" s="185"/>
      <c r="O918" s="185"/>
      <c r="P918" s="180"/>
      <c r="Q918" s="180"/>
      <c r="R918" s="180"/>
      <c r="S918" s="180"/>
      <c r="T918" s="185"/>
      <c r="U918" s="185"/>
      <c r="V918" s="185"/>
      <c r="W918" s="180"/>
      <c r="X918" s="179"/>
      <c r="Y918" s="179"/>
    </row>
    <row r="919" ht="70.5" customHeight="1">
      <c r="A919" s="179"/>
      <c r="B919" s="179"/>
      <c r="C919" s="179"/>
      <c r="D919" s="189"/>
      <c r="E919" s="180"/>
      <c r="F919" s="180"/>
      <c r="G919" s="180"/>
      <c r="H919" s="180"/>
      <c r="I919" s="190"/>
      <c r="J919" s="180"/>
      <c r="K919" s="180"/>
      <c r="L919" s="180"/>
      <c r="M919" s="185"/>
      <c r="N919" s="185"/>
      <c r="O919" s="185"/>
      <c r="P919" s="180"/>
      <c r="Q919" s="180"/>
      <c r="R919" s="180"/>
      <c r="S919" s="180"/>
      <c r="T919" s="185"/>
      <c r="U919" s="185"/>
      <c r="V919" s="185"/>
      <c r="W919" s="180"/>
      <c r="X919" s="179"/>
      <c r="Y919" s="179"/>
    </row>
    <row r="920" ht="70.5" customHeight="1">
      <c r="A920" s="179"/>
      <c r="B920" s="179"/>
      <c r="C920" s="179"/>
      <c r="D920" s="189"/>
      <c r="E920" s="180"/>
      <c r="F920" s="180"/>
      <c r="G920" s="180"/>
      <c r="H920" s="180"/>
      <c r="I920" s="190"/>
      <c r="J920" s="180"/>
      <c r="K920" s="180"/>
      <c r="L920" s="180"/>
      <c r="M920" s="185"/>
      <c r="N920" s="185"/>
      <c r="O920" s="185"/>
      <c r="P920" s="180"/>
      <c r="Q920" s="180"/>
      <c r="R920" s="180"/>
      <c r="S920" s="180"/>
      <c r="T920" s="185"/>
      <c r="U920" s="185"/>
      <c r="V920" s="185"/>
      <c r="W920" s="180"/>
      <c r="X920" s="179"/>
      <c r="Y920" s="179"/>
    </row>
    <row r="921" ht="70.5" customHeight="1">
      <c r="A921" s="179"/>
      <c r="B921" s="179"/>
      <c r="C921" s="179"/>
      <c r="D921" s="189"/>
      <c r="E921" s="180"/>
      <c r="F921" s="180"/>
      <c r="G921" s="180"/>
      <c r="H921" s="180"/>
      <c r="I921" s="190"/>
      <c r="J921" s="180"/>
      <c r="K921" s="180"/>
      <c r="L921" s="180"/>
      <c r="M921" s="185"/>
      <c r="N921" s="185"/>
      <c r="O921" s="185"/>
      <c r="P921" s="180"/>
      <c r="Q921" s="180"/>
      <c r="R921" s="180"/>
      <c r="S921" s="180"/>
      <c r="T921" s="185"/>
      <c r="U921" s="185"/>
      <c r="V921" s="185"/>
      <c r="W921" s="180"/>
      <c r="X921" s="179"/>
      <c r="Y921" s="179"/>
    </row>
    <row r="922" ht="70.5" customHeight="1">
      <c r="A922" s="179"/>
      <c r="B922" s="179"/>
      <c r="C922" s="179"/>
      <c r="D922" s="189"/>
      <c r="E922" s="180"/>
      <c r="F922" s="180"/>
      <c r="G922" s="180"/>
      <c r="H922" s="180"/>
      <c r="I922" s="190"/>
      <c r="J922" s="180"/>
      <c r="K922" s="180"/>
      <c r="L922" s="180"/>
      <c r="M922" s="185"/>
      <c r="N922" s="185"/>
      <c r="O922" s="185"/>
      <c r="P922" s="180"/>
      <c r="Q922" s="180"/>
      <c r="R922" s="180"/>
      <c r="S922" s="180"/>
      <c r="T922" s="185"/>
      <c r="U922" s="185"/>
      <c r="V922" s="185"/>
      <c r="W922" s="180"/>
      <c r="X922" s="179"/>
      <c r="Y922" s="179"/>
    </row>
    <row r="923" ht="70.5" customHeight="1">
      <c r="A923" s="179"/>
      <c r="B923" s="179"/>
      <c r="C923" s="179"/>
      <c r="D923" s="189"/>
      <c r="E923" s="180"/>
      <c r="F923" s="180"/>
      <c r="G923" s="180"/>
      <c r="H923" s="180"/>
      <c r="I923" s="190"/>
      <c r="J923" s="180"/>
      <c r="K923" s="180"/>
      <c r="L923" s="180"/>
      <c r="M923" s="185"/>
      <c r="N923" s="185"/>
      <c r="O923" s="185"/>
      <c r="P923" s="180"/>
      <c r="Q923" s="180"/>
      <c r="R923" s="180"/>
      <c r="S923" s="180"/>
      <c r="T923" s="185"/>
      <c r="U923" s="185"/>
      <c r="V923" s="185"/>
      <c r="W923" s="180"/>
      <c r="X923" s="179"/>
      <c r="Y923" s="179"/>
    </row>
    <row r="924" ht="70.5" customHeight="1">
      <c r="A924" s="179"/>
      <c r="B924" s="179"/>
      <c r="C924" s="179"/>
      <c r="D924" s="189"/>
      <c r="E924" s="180"/>
      <c r="F924" s="180"/>
      <c r="G924" s="180"/>
      <c r="H924" s="180"/>
      <c r="I924" s="190"/>
      <c r="J924" s="180"/>
      <c r="K924" s="180"/>
      <c r="L924" s="180"/>
      <c r="M924" s="185"/>
      <c r="N924" s="185"/>
      <c r="O924" s="185"/>
      <c r="P924" s="180"/>
      <c r="Q924" s="180"/>
      <c r="R924" s="180"/>
      <c r="S924" s="180"/>
      <c r="T924" s="185"/>
      <c r="U924" s="185"/>
      <c r="V924" s="185"/>
      <c r="W924" s="180"/>
      <c r="X924" s="179"/>
      <c r="Y924" s="179"/>
    </row>
    <row r="925" ht="70.5" customHeight="1">
      <c r="A925" s="179"/>
      <c r="B925" s="179"/>
      <c r="C925" s="179"/>
      <c r="D925" s="189"/>
      <c r="E925" s="180"/>
      <c r="F925" s="180"/>
      <c r="G925" s="180"/>
      <c r="H925" s="180"/>
      <c r="I925" s="190"/>
      <c r="J925" s="180"/>
      <c r="K925" s="180"/>
      <c r="L925" s="180"/>
      <c r="M925" s="185"/>
      <c r="N925" s="185"/>
      <c r="O925" s="185"/>
      <c r="P925" s="180"/>
      <c r="Q925" s="180"/>
      <c r="R925" s="180"/>
      <c r="S925" s="180"/>
      <c r="T925" s="185"/>
      <c r="U925" s="185"/>
      <c r="V925" s="185"/>
      <c r="W925" s="180"/>
      <c r="X925" s="179"/>
      <c r="Y925" s="179"/>
    </row>
    <row r="926" ht="70.5" customHeight="1">
      <c r="A926" s="179"/>
      <c r="B926" s="179"/>
      <c r="C926" s="179"/>
      <c r="D926" s="189"/>
      <c r="E926" s="180"/>
      <c r="F926" s="180"/>
      <c r="G926" s="180"/>
      <c r="H926" s="180"/>
      <c r="I926" s="190"/>
      <c r="J926" s="180"/>
      <c r="K926" s="180"/>
      <c r="L926" s="180"/>
      <c r="M926" s="185"/>
      <c r="N926" s="185"/>
      <c r="O926" s="185"/>
      <c r="P926" s="180"/>
      <c r="Q926" s="180"/>
      <c r="R926" s="180"/>
      <c r="S926" s="180"/>
      <c r="T926" s="185"/>
      <c r="U926" s="185"/>
      <c r="V926" s="185"/>
      <c r="W926" s="180"/>
      <c r="X926" s="179"/>
      <c r="Y926" s="179"/>
    </row>
    <row r="927" ht="70.5" customHeight="1">
      <c r="A927" s="179"/>
      <c r="B927" s="179"/>
      <c r="C927" s="179"/>
      <c r="D927" s="189"/>
      <c r="E927" s="180"/>
      <c r="F927" s="180"/>
      <c r="G927" s="180"/>
      <c r="H927" s="180"/>
      <c r="I927" s="190"/>
      <c r="J927" s="180"/>
      <c r="K927" s="180"/>
      <c r="L927" s="180"/>
      <c r="M927" s="185"/>
      <c r="N927" s="185"/>
      <c r="O927" s="185"/>
      <c r="P927" s="180"/>
      <c r="Q927" s="180"/>
      <c r="R927" s="180"/>
      <c r="S927" s="180"/>
      <c r="T927" s="185"/>
      <c r="U927" s="185"/>
      <c r="V927" s="185"/>
      <c r="W927" s="180"/>
      <c r="X927" s="179"/>
      <c r="Y927" s="179"/>
    </row>
    <row r="928" ht="70.5" customHeight="1">
      <c r="A928" s="179"/>
      <c r="B928" s="179"/>
      <c r="C928" s="179"/>
      <c r="D928" s="189"/>
      <c r="E928" s="180"/>
      <c r="F928" s="180"/>
      <c r="G928" s="180"/>
      <c r="H928" s="180"/>
      <c r="I928" s="190"/>
      <c r="J928" s="180"/>
      <c r="K928" s="180"/>
      <c r="L928" s="180"/>
      <c r="M928" s="185"/>
      <c r="N928" s="185"/>
      <c r="O928" s="185"/>
      <c r="P928" s="180"/>
      <c r="Q928" s="180"/>
      <c r="R928" s="180"/>
      <c r="S928" s="180"/>
      <c r="T928" s="185"/>
      <c r="U928" s="185"/>
      <c r="V928" s="185"/>
      <c r="W928" s="180"/>
      <c r="X928" s="179"/>
      <c r="Y928" s="179"/>
    </row>
    <row r="929" ht="70.5" customHeight="1">
      <c r="A929" s="179"/>
      <c r="B929" s="179"/>
      <c r="C929" s="179"/>
      <c r="D929" s="189"/>
      <c r="E929" s="180"/>
      <c r="F929" s="180"/>
      <c r="G929" s="180"/>
      <c r="H929" s="180"/>
      <c r="I929" s="190"/>
      <c r="J929" s="180"/>
      <c r="K929" s="180"/>
      <c r="L929" s="180"/>
      <c r="M929" s="185"/>
      <c r="N929" s="185"/>
      <c r="O929" s="185"/>
      <c r="P929" s="180"/>
      <c r="Q929" s="180"/>
      <c r="R929" s="180"/>
      <c r="S929" s="180"/>
      <c r="T929" s="185"/>
      <c r="U929" s="185"/>
      <c r="V929" s="185"/>
      <c r="W929" s="180"/>
      <c r="X929" s="179"/>
      <c r="Y929" s="179"/>
    </row>
    <row r="930" ht="70.5" customHeight="1">
      <c r="A930" s="179"/>
      <c r="B930" s="179"/>
      <c r="C930" s="179"/>
      <c r="D930" s="189"/>
      <c r="E930" s="180"/>
      <c r="F930" s="180"/>
      <c r="G930" s="180"/>
      <c r="H930" s="180"/>
      <c r="I930" s="190"/>
      <c r="J930" s="180"/>
      <c r="K930" s="180"/>
      <c r="L930" s="180"/>
      <c r="M930" s="185"/>
      <c r="N930" s="185"/>
      <c r="O930" s="185"/>
      <c r="P930" s="180"/>
      <c r="Q930" s="180"/>
      <c r="R930" s="180"/>
      <c r="S930" s="180"/>
      <c r="T930" s="185"/>
      <c r="U930" s="185"/>
      <c r="V930" s="185"/>
      <c r="W930" s="180"/>
      <c r="X930" s="179"/>
      <c r="Y930" s="179"/>
    </row>
    <row r="931" ht="70.5" customHeight="1">
      <c r="A931" s="179"/>
      <c r="B931" s="179"/>
      <c r="C931" s="179"/>
      <c r="D931" s="189"/>
      <c r="E931" s="180"/>
      <c r="F931" s="180"/>
      <c r="G931" s="180"/>
      <c r="H931" s="180"/>
      <c r="I931" s="190"/>
      <c r="J931" s="180"/>
      <c r="K931" s="180"/>
      <c r="L931" s="180"/>
      <c r="M931" s="185"/>
      <c r="N931" s="185"/>
      <c r="O931" s="185"/>
      <c r="P931" s="180"/>
      <c r="Q931" s="180"/>
      <c r="R931" s="180"/>
      <c r="S931" s="180"/>
      <c r="T931" s="185"/>
      <c r="U931" s="185"/>
      <c r="V931" s="185"/>
      <c r="W931" s="180"/>
      <c r="X931" s="179"/>
      <c r="Y931" s="179"/>
    </row>
    <row r="932" ht="70.5" customHeight="1">
      <c r="A932" s="179"/>
      <c r="B932" s="179"/>
      <c r="C932" s="179"/>
      <c r="D932" s="189"/>
      <c r="E932" s="180"/>
      <c r="F932" s="180"/>
      <c r="G932" s="180"/>
      <c r="H932" s="180"/>
      <c r="I932" s="190"/>
      <c r="J932" s="180"/>
      <c r="K932" s="180"/>
      <c r="L932" s="180"/>
      <c r="M932" s="185"/>
      <c r="N932" s="185"/>
      <c r="O932" s="185"/>
      <c r="P932" s="180"/>
      <c r="Q932" s="180"/>
      <c r="R932" s="180"/>
      <c r="S932" s="180"/>
      <c r="T932" s="185"/>
      <c r="U932" s="185"/>
      <c r="V932" s="185"/>
      <c r="W932" s="180"/>
      <c r="X932" s="179"/>
      <c r="Y932" s="179"/>
    </row>
    <row r="933" ht="70.5" customHeight="1">
      <c r="A933" s="179"/>
      <c r="B933" s="179"/>
      <c r="C933" s="179"/>
      <c r="D933" s="189"/>
      <c r="E933" s="180"/>
      <c r="F933" s="180"/>
      <c r="G933" s="180"/>
      <c r="H933" s="180"/>
      <c r="I933" s="190"/>
      <c r="J933" s="180"/>
      <c r="K933" s="180"/>
      <c r="L933" s="180"/>
      <c r="M933" s="185"/>
      <c r="N933" s="185"/>
      <c r="O933" s="185"/>
      <c r="P933" s="180"/>
      <c r="Q933" s="180"/>
      <c r="R933" s="180"/>
      <c r="S933" s="180"/>
      <c r="T933" s="185"/>
      <c r="U933" s="185"/>
      <c r="V933" s="185"/>
      <c r="W933" s="180"/>
      <c r="X933" s="179"/>
      <c r="Y933" s="179"/>
    </row>
    <row r="934" ht="70.5" customHeight="1">
      <c r="A934" s="179"/>
      <c r="B934" s="179"/>
      <c r="C934" s="179"/>
      <c r="D934" s="189"/>
      <c r="E934" s="180"/>
      <c r="F934" s="180"/>
      <c r="G934" s="180"/>
      <c r="H934" s="180"/>
      <c r="I934" s="190"/>
      <c r="J934" s="180"/>
      <c r="K934" s="180"/>
      <c r="L934" s="180"/>
      <c r="M934" s="185"/>
      <c r="N934" s="185"/>
      <c r="O934" s="185"/>
      <c r="P934" s="180"/>
      <c r="Q934" s="180"/>
      <c r="R934" s="180"/>
      <c r="S934" s="180"/>
      <c r="T934" s="185"/>
      <c r="U934" s="185"/>
      <c r="V934" s="185"/>
      <c r="W934" s="180"/>
      <c r="X934" s="179"/>
      <c r="Y934" s="179"/>
    </row>
    <row r="935" ht="70.5" customHeight="1">
      <c r="A935" s="179"/>
      <c r="B935" s="179"/>
      <c r="C935" s="179"/>
      <c r="D935" s="189"/>
      <c r="E935" s="180"/>
      <c r="F935" s="180"/>
      <c r="G935" s="180"/>
      <c r="H935" s="180"/>
      <c r="I935" s="190"/>
      <c r="J935" s="180"/>
      <c r="K935" s="180"/>
      <c r="L935" s="180"/>
      <c r="M935" s="185"/>
      <c r="N935" s="185"/>
      <c r="O935" s="185"/>
      <c r="P935" s="180"/>
      <c r="Q935" s="180"/>
      <c r="R935" s="180"/>
      <c r="S935" s="180"/>
      <c r="T935" s="185"/>
      <c r="U935" s="185"/>
      <c r="V935" s="185"/>
      <c r="W935" s="180"/>
      <c r="X935" s="179"/>
      <c r="Y935" s="179"/>
    </row>
    <row r="936" ht="70.5" customHeight="1">
      <c r="A936" s="179"/>
      <c r="B936" s="179"/>
      <c r="C936" s="179"/>
      <c r="D936" s="189"/>
      <c r="E936" s="180"/>
      <c r="F936" s="180"/>
      <c r="G936" s="180"/>
      <c r="H936" s="180"/>
      <c r="I936" s="190"/>
      <c r="J936" s="180"/>
      <c r="K936" s="180"/>
      <c r="L936" s="180"/>
      <c r="M936" s="185"/>
      <c r="N936" s="185"/>
      <c r="O936" s="185"/>
      <c r="P936" s="180"/>
      <c r="Q936" s="180"/>
      <c r="R936" s="180"/>
      <c r="S936" s="180"/>
      <c r="T936" s="185"/>
      <c r="U936" s="185"/>
      <c r="V936" s="185"/>
      <c r="W936" s="180"/>
      <c r="X936" s="179"/>
      <c r="Y936" s="179"/>
    </row>
    <row r="937" ht="70.5" customHeight="1">
      <c r="A937" s="179"/>
      <c r="B937" s="179"/>
      <c r="C937" s="179"/>
      <c r="D937" s="189"/>
      <c r="E937" s="180"/>
      <c r="F937" s="180"/>
      <c r="G937" s="180"/>
      <c r="H937" s="180"/>
      <c r="I937" s="190"/>
      <c r="J937" s="180"/>
      <c r="K937" s="180"/>
      <c r="L937" s="180"/>
      <c r="M937" s="185"/>
      <c r="N937" s="185"/>
      <c r="O937" s="185"/>
      <c r="P937" s="180"/>
      <c r="Q937" s="180"/>
      <c r="R937" s="180"/>
      <c r="S937" s="180"/>
      <c r="T937" s="185"/>
      <c r="U937" s="185"/>
      <c r="V937" s="185"/>
      <c r="W937" s="180"/>
      <c r="X937" s="179"/>
      <c r="Y937" s="179"/>
    </row>
    <row r="938" ht="70.5" customHeight="1">
      <c r="A938" s="179"/>
      <c r="B938" s="179"/>
      <c r="C938" s="179"/>
      <c r="D938" s="189"/>
      <c r="E938" s="180"/>
      <c r="F938" s="180"/>
      <c r="G938" s="180"/>
      <c r="H938" s="180"/>
      <c r="I938" s="190"/>
      <c r="J938" s="180"/>
      <c r="K938" s="180"/>
      <c r="L938" s="180"/>
      <c r="M938" s="185"/>
      <c r="N938" s="185"/>
      <c r="O938" s="185"/>
      <c r="P938" s="180"/>
      <c r="Q938" s="180"/>
      <c r="R938" s="180"/>
      <c r="S938" s="180"/>
      <c r="T938" s="185"/>
      <c r="U938" s="185"/>
      <c r="V938" s="185"/>
      <c r="W938" s="180"/>
      <c r="X938" s="179"/>
      <c r="Y938" s="179"/>
    </row>
    <row r="939" ht="70.5" customHeight="1">
      <c r="A939" s="179"/>
      <c r="B939" s="179"/>
      <c r="C939" s="179"/>
      <c r="D939" s="189"/>
      <c r="E939" s="180"/>
      <c r="F939" s="180"/>
      <c r="G939" s="180"/>
      <c r="H939" s="180"/>
      <c r="I939" s="190"/>
      <c r="J939" s="180"/>
      <c r="K939" s="180"/>
      <c r="L939" s="180"/>
      <c r="M939" s="185"/>
      <c r="N939" s="185"/>
      <c r="O939" s="185"/>
      <c r="P939" s="180"/>
      <c r="Q939" s="180"/>
      <c r="R939" s="180"/>
      <c r="S939" s="180"/>
      <c r="T939" s="185"/>
      <c r="U939" s="185"/>
      <c r="V939" s="185"/>
      <c r="W939" s="180"/>
      <c r="X939" s="179"/>
      <c r="Y939" s="179"/>
    </row>
    <row r="940" ht="70.5" customHeight="1">
      <c r="A940" s="179"/>
      <c r="B940" s="179"/>
      <c r="C940" s="179"/>
      <c r="D940" s="189"/>
      <c r="E940" s="180"/>
      <c r="F940" s="180"/>
      <c r="G940" s="180"/>
      <c r="H940" s="180"/>
      <c r="I940" s="190"/>
      <c r="J940" s="180"/>
      <c r="K940" s="180"/>
      <c r="L940" s="180"/>
      <c r="M940" s="185"/>
      <c r="N940" s="185"/>
      <c r="O940" s="185"/>
      <c r="P940" s="180"/>
      <c r="Q940" s="180"/>
      <c r="R940" s="180"/>
      <c r="S940" s="180"/>
      <c r="T940" s="185"/>
      <c r="U940" s="185"/>
      <c r="V940" s="185"/>
      <c r="W940" s="180"/>
      <c r="X940" s="179"/>
      <c r="Y940" s="179"/>
    </row>
    <row r="941" ht="70.5" customHeight="1">
      <c r="A941" s="179"/>
      <c r="B941" s="179"/>
      <c r="C941" s="179"/>
      <c r="D941" s="189"/>
      <c r="E941" s="180"/>
      <c r="F941" s="180"/>
      <c r="G941" s="180"/>
      <c r="H941" s="180"/>
      <c r="I941" s="190"/>
      <c r="J941" s="180"/>
      <c r="K941" s="180"/>
      <c r="L941" s="180"/>
      <c r="M941" s="185"/>
      <c r="N941" s="185"/>
      <c r="O941" s="185"/>
      <c r="P941" s="180"/>
      <c r="Q941" s="180"/>
      <c r="R941" s="180"/>
      <c r="S941" s="180"/>
      <c r="T941" s="185"/>
      <c r="U941" s="185"/>
      <c r="V941" s="185"/>
      <c r="W941" s="180"/>
      <c r="X941" s="179"/>
      <c r="Y941" s="179"/>
    </row>
    <row r="942" ht="70.5" customHeight="1">
      <c r="A942" s="179"/>
      <c r="B942" s="179"/>
      <c r="C942" s="179"/>
      <c r="D942" s="189"/>
      <c r="E942" s="180"/>
      <c r="F942" s="180"/>
      <c r="G942" s="180"/>
      <c r="H942" s="180"/>
      <c r="I942" s="190"/>
      <c r="J942" s="180"/>
      <c r="K942" s="180"/>
      <c r="L942" s="180"/>
      <c r="M942" s="185"/>
      <c r="N942" s="185"/>
      <c r="O942" s="185"/>
      <c r="P942" s="180"/>
      <c r="Q942" s="180"/>
      <c r="R942" s="180"/>
      <c r="S942" s="180"/>
      <c r="T942" s="185"/>
      <c r="U942" s="185"/>
      <c r="V942" s="185"/>
      <c r="W942" s="180"/>
      <c r="X942" s="179"/>
      <c r="Y942" s="179"/>
    </row>
    <row r="943" ht="70.5" customHeight="1">
      <c r="A943" s="179"/>
      <c r="B943" s="179"/>
      <c r="C943" s="179"/>
      <c r="D943" s="189"/>
      <c r="E943" s="180"/>
      <c r="F943" s="180"/>
      <c r="G943" s="180"/>
      <c r="H943" s="180"/>
      <c r="I943" s="190"/>
      <c r="J943" s="180"/>
      <c r="K943" s="180"/>
      <c r="L943" s="180"/>
      <c r="M943" s="185"/>
      <c r="N943" s="185"/>
      <c r="O943" s="185"/>
      <c r="P943" s="180"/>
      <c r="Q943" s="180"/>
      <c r="R943" s="180"/>
      <c r="S943" s="180"/>
      <c r="T943" s="185"/>
      <c r="U943" s="185"/>
      <c r="V943" s="185"/>
      <c r="W943" s="180"/>
      <c r="X943" s="179"/>
      <c r="Y943" s="179"/>
    </row>
    <row r="944" ht="70.5" customHeight="1">
      <c r="A944" s="179"/>
      <c r="B944" s="179"/>
      <c r="C944" s="179"/>
      <c r="D944" s="189"/>
      <c r="E944" s="180"/>
      <c r="F944" s="180"/>
      <c r="G944" s="180"/>
      <c r="H944" s="180"/>
      <c r="I944" s="190"/>
      <c r="J944" s="180"/>
      <c r="K944" s="180"/>
      <c r="L944" s="180"/>
      <c r="M944" s="185"/>
      <c r="N944" s="185"/>
      <c r="O944" s="185"/>
      <c r="P944" s="180"/>
      <c r="Q944" s="180"/>
      <c r="R944" s="180"/>
      <c r="S944" s="180"/>
      <c r="T944" s="185"/>
      <c r="U944" s="185"/>
      <c r="V944" s="185"/>
      <c r="W944" s="180"/>
      <c r="X944" s="179"/>
      <c r="Y944" s="179"/>
    </row>
    <row r="945" ht="70.5" customHeight="1">
      <c r="A945" s="179"/>
      <c r="B945" s="179"/>
      <c r="C945" s="179"/>
      <c r="D945" s="189"/>
      <c r="E945" s="180"/>
      <c r="F945" s="180"/>
      <c r="G945" s="180"/>
      <c r="H945" s="180"/>
      <c r="I945" s="190"/>
      <c r="J945" s="180"/>
      <c r="K945" s="180"/>
      <c r="L945" s="180"/>
      <c r="M945" s="185"/>
      <c r="N945" s="185"/>
      <c r="O945" s="185"/>
      <c r="P945" s="180"/>
      <c r="Q945" s="180"/>
      <c r="R945" s="180"/>
      <c r="S945" s="180"/>
      <c r="T945" s="185"/>
      <c r="U945" s="185"/>
      <c r="V945" s="185"/>
      <c r="W945" s="180"/>
      <c r="X945" s="179"/>
      <c r="Y945" s="179"/>
    </row>
    <row r="946" ht="70.5" customHeight="1">
      <c r="A946" s="179"/>
      <c r="B946" s="179"/>
      <c r="C946" s="179"/>
      <c r="D946" s="189"/>
      <c r="E946" s="180"/>
      <c r="F946" s="180"/>
      <c r="G946" s="180"/>
      <c r="H946" s="180"/>
      <c r="I946" s="190"/>
      <c r="J946" s="180"/>
      <c r="K946" s="180"/>
      <c r="L946" s="180"/>
      <c r="M946" s="185"/>
      <c r="N946" s="185"/>
      <c r="O946" s="185"/>
      <c r="P946" s="180"/>
      <c r="Q946" s="180"/>
      <c r="R946" s="180"/>
      <c r="S946" s="180"/>
      <c r="T946" s="185"/>
      <c r="U946" s="185"/>
      <c r="V946" s="185"/>
      <c r="W946" s="180"/>
      <c r="X946" s="179"/>
      <c r="Y946" s="179"/>
    </row>
    <row r="947" ht="70.5" customHeight="1">
      <c r="A947" s="179"/>
      <c r="B947" s="179"/>
      <c r="C947" s="179"/>
      <c r="D947" s="189"/>
      <c r="E947" s="180"/>
      <c r="F947" s="180"/>
      <c r="G947" s="180"/>
      <c r="H947" s="180"/>
      <c r="I947" s="190"/>
      <c r="J947" s="180"/>
      <c r="K947" s="180"/>
      <c r="L947" s="180"/>
      <c r="M947" s="185"/>
      <c r="N947" s="185"/>
      <c r="O947" s="185"/>
      <c r="P947" s="180"/>
      <c r="Q947" s="180"/>
      <c r="R947" s="180"/>
      <c r="S947" s="180"/>
      <c r="T947" s="185"/>
      <c r="U947" s="185"/>
      <c r="V947" s="185"/>
      <c r="W947" s="180"/>
      <c r="X947" s="179"/>
      <c r="Y947" s="179"/>
    </row>
    <row r="948" ht="70.5" customHeight="1">
      <c r="A948" s="179"/>
      <c r="B948" s="179"/>
      <c r="C948" s="179"/>
      <c r="D948" s="189"/>
      <c r="E948" s="180"/>
      <c r="F948" s="180"/>
      <c r="G948" s="180"/>
      <c r="H948" s="180"/>
      <c r="I948" s="190"/>
      <c r="J948" s="180"/>
      <c r="K948" s="180"/>
      <c r="L948" s="180"/>
      <c r="M948" s="185"/>
      <c r="N948" s="185"/>
      <c r="O948" s="185"/>
      <c r="P948" s="180"/>
      <c r="Q948" s="180"/>
      <c r="R948" s="180"/>
      <c r="S948" s="180"/>
      <c r="T948" s="185"/>
      <c r="U948" s="185"/>
      <c r="V948" s="185"/>
      <c r="W948" s="180"/>
      <c r="X948" s="179"/>
      <c r="Y948" s="179"/>
    </row>
    <row r="949" ht="70.5" customHeight="1">
      <c r="A949" s="179"/>
      <c r="B949" s="179"/>
      <c r="C949" s="179"/>
      <c r="D949" s="189"/>
      <c r="E949" s="180"/>
      <c r="F949" s="180"/>
      <c r="G949" s="180"/>
      <c r="H949" s="180"/>
      <c r="I949" s="190"/>
      <c r="J949" s="180"/>
      <c r="K949" s="180"/>
      <c r="L949" s="180"/>
      <c r="M949" s="185"/>
      <c r="N949" s="185"/>
      <c r="O949" s="185"/>
      <c r="P949" s="180"/>
      <c r="Q949" s="180"/>
      <c r="R949" s="180"/>
      <c r="S949" s="180"/>
      <c r="T949" s="185"/>
      <c r="U949" s="185"/>
      <c r="V949" s="185"/>
      <c r="W949" s="180"/>
      <c r="X949" s="179"/>
      <c r="Y949" s="179"/>
    </row>
    <row r="950" ht="70.5" customHeight="1">
      <c r="A950" s="179"/>
      <c r="B950" s="179"/>
      <c r="C950" s="179"/>
      <c r="D950" s="189"/>
      <c r="E950" s="180"/>
      <c r="F950" s="180"/>
      <c r="G950" s="180"/>
      <c r="H950" s="180"/>
      <c r="I950" s="190"/>
      <c r="J950" s="180"/>
      <c r="K950" s="180"/>
      <c r="L950" s="180"/>
      <c r="M950" s="185"/>
      <c r="N950" s="185"/>
      <c r="O950" s="185"/>
      <c r="P950" s="180"/>
      <c r="Q950" s="180"/>
      <c r="R950" s="180"/>
      <c r="S950" s="180"/>
      <c r="T950" s="185"/>
      <c r="U950" s="185"/>
      <c r="V950" s="185"/>
      <c r="W950" s="180"/>
      <c r="X950" s="179"/>
      <c r="Y950" s="179"/>
    </row>
    <row r="951" ht="70.5" customHeight="1">
      <c r="A951" s="179"/>
      <c r="B951" s="179"/>
      <c r="C951" s="179"/>
      <c r="D951" s="189"/>
      <c r="E951" s="180"/>
      <c r="F951" s="180"/>
      <c r="G951" s="180"/>
      <c r="H951" s="180"/>
      <c r="I951" s="190"/>
      <c r="J951" s="180"/>
      <c r="K951" s="180"/>
      <c r="L951" s="180"/>
      <c r="M951" s="185"/>
      <c r="N951" s="185"/>
      <c r="O951" s="185"/>
      <c r="P951" s="180"/>
      <c r="Q951" s="180"/>
      <c r="R951" s="180"/>
      <c r="S951" s="180"/>
      <c r="T951" s="185"/>
      <c r="U951" s="185"/>
      <c r="V951" s="185"/>
      <c r="W951" s="180"/>
      <c r="X951" s="179"/>
      <c r="Y951" s="179"/>
    </row>
    <row r="952" ht="70.5" customHeight="1">
      <c r="A952" s="179"/>
      <c r="B952" s="179"/>
      <c r="C952" s="179"/>
      <c r="D952" s="189"/>
      <c r="E952" s="180"/>
      <c r="F952" s="180"/>
      <c r="G952" s="180"/>
      <c r="H952" s="180"/>
      <c r="I952" s="190"/>
      <c r="J952" s="180"/>
      <c r="K952" s="180"/>
      <c r="L952" s="180"/>
      <c r="M952" s="185"/>
      <c r="N952" s="185"/>
      <c r="O952" s="185"/>
      <c r="P952" s="180"/>
      <c r="Q952" s="180"/>
      <c r="R952" s="180"/>
      <c r="S952" s="180"/>
      <c r="T952" s="185"/>
      <c r="U952" s="185"/>
      <c r="V952" s="185"/>
      <c r="W952" s="180"/>
      <c r="X952" s="179"/>
      <c r="Y952" s="179"/>
    </row>
    <row r="953" ht="70.5" customHeight="1">
      <c r="A953" s="179"/>
      <c r="B953" s="179"/>
      <c r="C953" s="179"/>
      <c r="D953" s="189"/>
      <c r="E953" s="180"/>
      <c r="F953" s="180"/>
      <c r="G953" s="180"/>
      <c r="H953" s="180"/>
      <c r="I953" s="190"/>
      <c r="J953" s="180"/>
      <c r="K953" s="180"/>
      <c r="L953" s="180"/>
      <c r="M953" s="185"/>
      <c r="N953" s="185"/>
      <c r="O953" s="185"/>
      <c r="P953" s="180"/>
      <c r="Q953" s="180"/>
      <c r="R953" s="180"/>
      <c r="S953" s="180"/>
      <c r="T953" s="185"/>
      <c r="U953" s="185"/>
      <c r="V953" s="185"/>
      <c r="W953" s="180"/>
      <c r="X953" s="179"/>
      <c r="Y953" s="179"/>
    </row>
    <row r="954" ht="70.5" customHeight="1">
      <c r="A954" s="179"/>
      <c r="B954" s="179"/>
      <c r="C954" s="179"/>
      <c r="D954" s="189"/>
      <c r="E954" s="180"/>
      <c r="F954" s="180"/>
      <c r="G954" s="180"/>
      <c r="H954" s="180"/>
      <c r="I954" s="190"/>
      <c r="J954" s="180"/>
      <c r="K954" s="180"/>
      <c r="L954" s="180"/>
      <c r="M954" s="185"/>
      <c r="N954" s="185"/>
      <c r="O954" s="185"/>
      <c r="P954" s="180"/>
      <c r="Q954" s="180"/>
      <c r="R954" s="180"/>
      <c r="S954" s="180"/>
      <c r="T954" s="185"/>
      <c r="U954" s="185"/>
      <c r="V954" s="185"/>
      <c r="W954" s="180"/>
      <c r="X954" s="179"/>
      <c r="Y954" s="179"/>
    </row>
    <row r="955" ht="70.5" customHeight="1">
      <c r="A955" s="179"/>
      <c r="B955" s="179"/>
      <c r="C955" s="179"/>
      <c r="D955" s="189"/>
      <c r="E955" s="180"/>
      <c r="F955" s="180"/>
      <c r="G955" s="180"/>
      <c r="H955" s="180"/>
      <c r="I955" s="190"/>
      <c r="J955" s="180"/>
      <c r="K955" s="180"/>
      <c r="L955" s="180"/>
      <c r="M955" s="185"/>
      <c r="N955" s="185"/>
      <c r="O955" s="185"/>
      <c r="P955" s="180"/>
      <c r="Q955" s="180"/>
      <c r="R955" s="180"/>
      <c r="S955" s="180"/>
      <c r="T955" s="185"/>
      <c r="U955" s="185"/>
      <c r="V955" s="185"/>
      <c r="W955" s="180"/>
      <c r="X955" s="179"/>
      <c r="Y955" s="179"/>
    </row>
    <row r="956" ht="70.5" customHeight="1">
      <c r="A956" s="179"/>
      <c r="B956" s="179"/>
      <c r="C956" s="179"/>
      <c r="D956" s="189"/>
      <c r="E956" s="180"/>
      <c r="F956" s="180"/>
      <c r="G956" s="180"/>
      <c r="H956" s="180"/>
      <c r="I956" s="190"/>
      <c r="J956" s="180"/>
      <c r="K956" s="180"/>
      <c r="L956" s="180"/>
      <c r="M956" s="185"/>
      <c r="N956" s="185"/>
      <c r="O956" s="185"/>
      <c r="P956" s="180"/>
      <c r="Q956" s="180"/>
      <c r="R956" s="180"/>
      <c r="S956" s="180"/>
      <c r="T956" s="185"/>
      <c r="U956" s="185"/>
      <c r="V956" s="185"/>
      <c r="W956" s="180"/>
      <c r="X956" s="179"/>
      <c r="Y956" s="179"/>
    </row>
    <row r="957" ht="70.5" customHeight="1">
      <c r="A957" s="179"/>
      <c r="B957" s="179"/>
      <c r="C957" s="179"/>
      <c r="D957" s="189"/>
      <c r="E957" s="180"/>
      <c r="F957" s="180"/>
      <c r="G957" s="180"/>
      <c r="H957" s="180"/>
      <c r="I957" s="190"/>
      <c r="J957" s="180"/>
      <c r="K957" s="180"/>
      <c r="L957" s="180"/>
      <c r="M957" s="185"/>
      <c r="N957" s="185"/>
      <c r="O957" s="185"/>
      <c r="P957" s="180"/>
      <c r="Q957" s="180"/>
      <c r="R957" s="180"/>
      <c r="S957" s="180"/>
      <c r="T957" s="185"/>
      <c r="U957" s="185"/>
      <c r="V957" s="185"/>
      <c r="W957" s="180"/>
      <c r="X957" s="179"/>
      <c r="Y957" s="179"/>
    </row>
    <row r="958" ht="70.5" customHeight="1">
      <c r="A958" s="179"/>
      <c r="B958" s="179"/>
      <c r="C958" s="179"/>
      <c r="D958" s="189"/>
      <c r="E958" s="180"/>
      <c r="F958" s="180"/>
      <c r="G958" s="180"/>
      <c r="H958" s="180"/>
      <c r="I958" s="190"/>
      <c r="J958" s="180"/>
      <c r="K958" s="180"/>
      <c r="L958" s="180"/>
      <c r="M958" s="185"/>
      <c r="N958" s="185"/>
      <c r="O958" s="185"/>
      <c r="P958" s="180"/>
      <c r="Q958" s="180"/>
      <c r="R958" s="180"/>
      <c r="S958" s="180"/>
      <c r="T958" s="185"/>
      <c r="U958" s="185"/>
      <c r="V958" s="185"/>
      <c r="W958" s="180"/>
      <c r="X958" s="179"/>
      <c r="Y958" s="179"/>
    </row>
    <row r="959" ht="70.5" customHeight="1">
      <c r="A959" s="179"/>
      <c r="B959" s="179"/>
      <c r="C959" s="179"/>
      <c r="D959" s="189"/>
      <c r="E959" s="180"/>
      <c r="F959" s="180"/>
      <c r="G959" s="180"/>
      <c r="H959" s="180"/>
      <c r="I959" s="190"/>
      <c r="J959" s="180"/>
      <c r="K959" s="180"/>
      <c r="L959" s="180"/>
      <c r="M959" s="185"/>
      <c r="N959" s="185"/>
      <c r="O959" s="185"/>
      <c r="P959" s="180"/>
      <c r="Q959" s="180"/>
      <c r="R959" s="180"/>
      <c r="S959" s="180"/>
      <c r="T959" s="185"/>
      <c r="U959" s="185"/>
      <c r="V959" s="185"/>
      <c r="W959" s="180"/>
      <c r="X959" s="179"/>
      <c r="Y959" s="179"/>
    </row>
    <row r="960" ht="70.5" customHeight="1">
      <c r="A960" s="179"/>
      <c r="B960" s="179"/>
      <c r="C960" s="179"/>
      <c r="D960" s="189"/>
      <c r="E960" s="180"/>
      <c r="F960" s="180"/>
      <c r="G960" s="180"/>
      <c r="H960" s="180"/>
      <c r="I960" s="190"/>
      <c r="J960" s="180"/>
      <c r="K960" s="180"/>
      <c r="L960" s="180"/>
      <c r="M960" s="185"/>
      <c r="N960" s="185"/>
      <c r="O960" s="185"/>
      <c r="P960" s="180"/>
      <c r="Q960" s="180"/>
      <c r="R960" s="180"/>
      <c r="S960" s="180"/>
      <c r="T960" s="185"/>
      <c r="U960" s="185"/>
      <c r="V960" s="185"/>
      <c r="W960" s="180"/>
      <c r="X960" s="179"/>
      <c r="Y960" s="179"/>
    </row>
    <row r="961" ht="70.5" customHeight="1">
      <c r="A961" s="179"/>
      <c r="B961" s="179"/>
      <c r="C961" s="179"/>
      <c r="D961" s="189"/>
      <c r="E961" s="180"/>
      <c r="F961" s="180"/>
      <c r="G961" s="180"/>
      <c r="H961" s="180"/>
      <c r="I961" s="190"/>
      <c r="J961" s="180"/>
      <c r="K961" s="180"/>
      <c r="L961" s="180"/>
      <c r="M961" s="185"/>
      <c r="N961" s="185"/>
      <c r="O961" s="185"/>
      <c r="P961" s="180"/>
      <c r="Q961" s="180"/>
      <c r="R961" s="180"/>
      <c r="S961" s="180"/>
      <c r="T961" s="185"/>
      <c r="U961" s="185"/>
      <c r="V961" s="185"/>
      <c r="W961" s="180"/>
      <c r="X961" s="179"/>
      <c r="Y961" s="179"/>
    </row>
    <row r="962" ht="70.5" customHeight="1">
      <c r="A962" s="179"/>
      <c r="B962" s="179"/>
      <c r="C962" s="179"/>
      <c r="D962" s="189"/>
      <c r="E962" s="180"/>
      <c r="F962" s="180"/>
      <c r="G962" s="180"/>
      <c r="H962" s="180"/>
      <c r="I962" s="190"/>
      <c r="J962" s="180"/>
      <c r="K962" s="180"/>
      <c r="L962" s="180"/>
      <c r="M962" s="185"/>
      <c r="N962" s="185"/>
      <c r="O962" s="185"/>
      <c r="P962" s="180"/>
      <c r="Q962" s="180"/>
      <c r="R962" s="180"/>
      <c r="S962" s="180"/>
      <c r="T962" s="185"/>
      <c r="U962" s="185"/>
      <c r="V962" s="185"/>
      <c r="W962" s="180"/>
      <c r="X962" s="179"/>
      <c r="Y962" s="179"/>
    </row>
    <row r="963" ht="70.5" customHeight="1">
      <c r="A963" s="179"/>
      <c r="B963" s="179"/>
      <c r="C963" s="179"/>
      <c r="D963" s="189"/>
      <c r="E963" s="180"/>
      <c r="F963" s="180"/>
      <c r="G963" s="180"/>
      <c r="H963" s="180"/>
      <c r="I963" s="190"/>
      <c r="J963" s="180"/>
      <c r="K963" s="180"/>
      <c r="L963" s="180"/>
      <c r="M963" s="185"/>
      <c r="N963" s="185"/>
      <c r="O963" s="185"/>
      <c r="P963" s="180"/>
      <c r="Q963" s="180"/>
      <c r="R963" s="180"/>
      <c r="S963" s="180"/>
      <c r="T963" s="185"/>
      <c r="U963" s="185"/>
      <c r="V963" s="185"/>
      <c r="W963" s="180"/>
      <c r="X963" s="179"/>
      <c r="Y963" s="179"/>
    </row>
    <row r="964" ht="70.5" customHeight="1">
      <c r="A964" s="179"/>
      <c r="B964" s="179"/>
      <c r="C964" s="179"/>
      <c r="D964" s="189"/>
      <c r="E964" s="180"/>
      <c r="F964" s="180"/>
      <c r="G964" s="180"/>
      <c r="H964" s="180"/>
      <c r="I964" s="190"/>
      <c r="J964" s="180"/>
      <c r="K964" s="180"/>
      <c r="L964" s="180"/>
      <c r="M964" s="185"/>
      <c r="N964" s="185"/>
      <c r="O964" s="185"/>
      <c r="P964" s="180"/>
      <c r="Q964" s="180"/>
      <c r="R964" s="180"/>
      <c r="S964" s="180"/>
      <c r="T964" s="185"/>
      <c r="U964" s="185"/>
      <c r="V964" s="185"/>
      <c r="W964" s="180"/>
      <c r="X964" s="179"/>
      <c r="Y964" s="179"/>
    </row>
    <row r="965" ht="70.5" customHeight="1">
      <c r="A965" s="179"/>
      <c r="B965" s="179"/>
      <c r="C965" s="179"/>
      <c r="D965" s="189"/>
      <c r="E965" s="180"/>
      <c r="F965" s="180"/>
      <c r="G965" s="180"/>
      <c r="H965" s="180"/>
      <c r="I965" s="190"/>
      <c r="J965" s="180"/>
      <c r="K965" s="180"/>
      <c r="L965" s="180"/>
      <c r="M965" s="185"/>
      <c r="N965" s="185"/>
      <c r="O965" s="185"/>
      <c r="P965" s="180"/>
      <c r="Q965" s="180"/>
      <c r="R965" s="180"/>
      <c r="S965" s="180"/>
      <c r="T965" s="185"/>
      <c r="U965" s="185"/>
      <c r="V965" s="185"/>
      <c r="W965" s="180"/>
      <c r="X965" s="179"/>
      <c r="Y965" s="179"/>
    </row>
    <row r="966" ht="70.5" customHeight="1">
      <c r="A966" s="179"/>
      <c r="B966" s="179"/>
      <c r="C966" s="179"/>
      <c r="D966" s="189"/>
      <c r="E966" s="180"/>
      <c r="F966" s="180"/>
      <c r="G966" s="180"/>
      <c r="H966" s="180"/>
      <c r="I966" s="190"/>
      <c r="J966" s="180"/>
      <c r="K966" s="180"/>
      <c r="L966" s="180"/>
      <c r="M966" s="185"/>
      <c r="N966" s="185"/>
      <c r="O966" s="185"/>
      <c r="P966" s="180"/>
      <c r="Q966" s="180"/>
      <c r="R966" s="180"/>
      <c r="S966" s="180"/>
      <c r="T966" s="185"/>
      <c r="U966" s="185"/>
      <c r="V966" s="185"/>
      <c r="W966" s="180"/>
      <c r="X966" s="179"/>
      <c r="Y966" s="179"/>
    </row>
    <row r="967" ht="70.5" customHeight="1">
      <c r="A967" s="179"/>
      <c r="B967" s="179"/>
      <c r="C967" s="179"/>
      <c r="D967" s="189"/>
      <c r="E967" s="180"/>
      <c r="F967" s="180"/>
      <c r="G967" s="180"/>
      <c r="H967" s="180"/>
      <c r="I967" s="190"/>
      <c r="J967" s="180"/>
      <c r="K967" s="180"/>
      <c r="L967" s="180"/>
      <c r="M967" s="185"/>
      <c r="N967" s="185"/>
      <c r="O967" s="185"/>
      <c r="P967" s="180"/>
      <c r="Q967" s="180"/>
      <c r="R967" s="180"/>
      <c r="S967" s="180"/>
      <c r="T967" s="185"/>
      <c r="U967" s="185"/>
      <c r="V967" s="185"/>
      <c r="W967" s="180"/>
      <c r="X967" s="179"/>
      <c r="Y967" s="179"/>
    </row>
    <row r="968" ht="70.5" customHeight="1">
      <c r="A968" s="179"/>
      <c r="B968" s="179"/>
      <c r="C968" s="179"/>
      <c r="D968" s="189"/>
      <c r="E968" s="180"/>
      <c r="F968" s="180"/>
      <c r="G968" s="180"/>
      <c r="H968" s="180"/>
      <c r="I968" s="190"/>
      <c r="J968" s="180"/>
      <c r="K968" s="180"/>
      <c r="L968" s="180"/>
      <c r="M968" s="185"/>
      <c r="N968" s="185"/>
      <c r="O968" s="185"/>
      <c r="P968" s="180"/>
      <c r="Q968" s="180"/>
      <c r="R968" s="180"/>
      <c r="S968" s="180"/>
      <c r="T968" s="185"/>
      <c r="U968" s="185"/>
      <c r="V968" s="185"/>
      <c r="W968" s="180"/>
      <c r="X968" s="179"/>
      <c r="Y968" s="179"/>
    </row>
    <row r="969" ht="70.5" customHeight="1">
      <c r="A969" s="179"/>
      <c r="B969" s="179"/>
      <c r="C969" s="179"/>
      <c r="D969" s="189"/>
      <c r="E969" s="180"/>
      <c r="F969" s="180"/>
      <c r="G969" s="180"/>
      <c r="H969" s="180"/>
      <c r="I969" s="190"/>
      <c r="J969" s="180"/>
      <c r="K969" s="180"/>
      <c r="L969" s="180"/>
      <c r="M969" s="185"/>
      <c r="N969" s="185"/>
      <c r="O969" s="185"/>
      <c r="P969" s="180"/>
      <c r="Q969" s="180"/>
      <c r="R969" s="180"/>
      <c r="S969" s="180"/>
      <c r="T969" s="185"/>
      <c r="U969" s="185"/>
      <c r="V969" s="185"/>
      <c r="W969" s="180"/>
      <c r="X969" s="179"/>
      <c r="Y969" s="179"/>
    </row>
    <row r="970" ht="70.5" customHeight="1">
      <c r="A970" s="179"/>
      <c r="B970" s="179"/>
      <c r="C970" s="179"/>
      <c r="D970" s="189"/>
      <c r="E970" s="180"/>
      <c r="F970" s="180"/>
      <c r="G970" s="180"/>
      <c r="H970" s="180"/>
      <c r="I970" s="190"/>
      <c r="J970" s="180"/>
      <c r="K970" s="180"/>
      <c r="L970" s="180"/>
      <c r="M970" s="185"/>
      <c r="N970" s="185"/>
      <c r="O970" s="185"/>
      <c r="P970" s="180"/>
      <c r="Q970" s="180"/>
      <c r="R970" s="180"/>
      <c r="S970" s="180"/>
      <c r="T970" s="185"/>
      <c r="U970" s="185"/>
      <c r="V970" s="185"/>
      <c r="W970" s="180"/>
      <c r="X970" s="179"/>
      <c r="Y970" s="179"/>
    </row>
    <row r="971" ht="70.5" customHeight="1">
      <c r="A971" s="179"/>
      <c r="B971" s="179"/>
      <c r="C971" s="179"/>
      <c r="D971" s="189"/>
      <c r="E971" s="180"/>
      <c r="F971" s="180"/>
      <c r="G971" s="180"/>
      <c r="H971" s="180"/>
      <c r="I971" s="190"/>
      <c r="J971" s="180"/>
      <c r="K971" s="180"/>
      <c r="L971" s="180"/>
      <c r="M971" s="185"/>
      <c r="N971" s="185"/>
      <c r="O971" s="185"/>
      <c r="P971" s="180"/>
      <c r="Q971" s="180"/>
      <c r="R971" s="180"/>
      <c r="S971" s="180"/>
      <c r="T971" s="185"/>
      <c r="U971" s="185"/>
      <c r="V971" s="185"/>
      <c r="W971" s="180"/>
      <c r="X971" s="179"/>
      <c r="Y971" s="179"/>
    </row>
    <row r="972" ht="70.5" customHeight="1">
      <c r="A972" s="179"/>
      <c r="B972" s="179"/>
      <c r="C972" s="179"/>
      <c r="D972" s="189"/>
      <c r="E972" s="180"/>
      <c r="F972" s="180"/>
      <c r="G972" s="180"/>
      <c r="H972" s="180"/>
      <c r="I972" s="190"/>
      <c r="J972" s="180"/>
      <c r="K972" s="180"/>
      <c r="L972" s="180"/>
      <c r="M972" s="185"/>
      <c r="N972" s="185"/>
      <c r="O972" s="185"/>
      <c r="P972" s="180"/>
      <c r="Q972" s="180"/>
      <c r="R972" s="180"/>
      <c r="S972" s="180"/>
      <c r="T972" s="185"/>
      <c r="U972" s="185"/>
      <c r="V972" s="185"/>
      <c r="W972" s="180"/>
      <c r="X972" s="179"/>
      <c r="Y972" s="179"/>
    </row>
    <row r="973" ht="70.5" customHeight="1">
      <c r="A973" s="179"/>
      <c r="B973" s="179"/>
      <c r="C973" s="179"/>
      <c r="D973" s="189"/>
      <c r="E973" s="180"/>
      <c r="F973" s="180"/>
      <c r="G973" s="180"/>
      <c r="H973" s="180"/>
      <c r="I973" s="190"/>
      <c r="J973" s="180"/>
      <c r="K973" s="180"/>
      <c r="L973" s="180"/>
      <c r="M973" s="185"/>
      <c r="N973" s="185"/>
      <c r="O973" s="185"/>
      <c r="P973" s="180"/>
      <c r="Q973" s="180"/>
      <c r="R973" s="180"/>
      <c r="S973" s="180"/>
      <c r="T973" s="185"/>
      <c r="U973" s="185"/>
      <c r="V973" s="185"/>
      <c r="W973" s="180"/>
      <c r="X973" s="179"/>
      <c r="Y973" s="179"/>
    </row>
    <row r="974" ht="70.5" customHeight="1">
      <c r="A974" s="179"/>
      <c r="B974" s="179"/>
      <c r="C974" s="179"/>
      <c r="D974" s="189"/>
      <c r="E974" s="180"/>
      <c r="F974" s="180"/>
      <c r="G974" s="180"/>
      <c r="H974" s="180"/>
      <c r="I974" s="190"/>
      <c r="J974" s="180"/>
      <c r="K974" s="180"/>
      <c r="L974" s="180"/>
      <c r="M974" s="185"/>
      <c r="N974" s="185"/>
      <c r="O974" s="185"/>
      <c r="P974" s="180"/>
      <c r="Q974" s="180"/>
      <c r="R974" s="180"/>
      <c r="S974" s="180"/>
      <c r="T974" s="185"/>
      <c r="U974" s="185"/>
      <c r="V974" s="185"/>
      <c r="W974" s="180"/>
      <c r="X974" s="179"/>
      <c r="Y974" s="179"/>
    </row>
    <row r="975" ht="70.5" customHeight="1">
      <c r="A975" s="179"/>
      <c r="B975" s="179"/>
      <c r="C975" s="179"/>
      <c r="D975" s="189"/>
      <c r="E975" s="180"/>
      <c r="F975" s="180"/>
      <c r="G975" s="180"/>
      <c r="H975" s="180"/>
      <c r="I975" s="190"/>
      <c r="J975" s="180"/>
      <c r="K975" s="180"/>
      <c r="L975" s="180"/>
      <c r="M975" s="185"/>
      <c r="N975" s="185"/>
      <c r="O975" s="185"/>
      <c r="P975" s="180"/>
      <c r="Q975" s="180"/>
      <c r="R975" s="180"/>
      <c r="S975" s="180"/>
      <c r="T975" s="185"/>
      <c r="U975" s="185"/>
      <c r="V975" s="185"/>
      <c r="W975" s="180"/>
      <c r="X975" s="179"/>
      <c r="Y975" s="179"/>
    </row>
    <row r="976" ht="70.5" customHeight="1">
      <c r="A976" s="179"/>
      <c r="B976" s="179"/>
      <c r="C976" s="179"/>
      <c r="D976" s="189"/>
      <c r="E976" s="180"/>
      <c r="F976" s="180"/>
      <c r="G976" s="180"/>
      <c r="H976" s="180"/>
      <c r="I976" s="190"/>
      <c r="J976" s="180"/>
      <c r="K976" s="180"/>
      <c r="L976" s="180"/>
      <c r="M976" s="185"/>
      <c r="N976" s="185"/>
      <c r="O976" s="185"/>
      <c r="P976" s="180"/>
      <c r="Q976" s="180"/>
      <c r="R976" s="180"/>
      <c r="S976" s="180"/>
      <c r="T976" s="185"/>
      <c r="U976" s="185"/>
      <c r="V976" s="185"/>
      <c r="W976" s="180"/>
      <c r="X976" s="179"/>
      <c r="Y976" s="179"/>
    </row>
    <row r="977" ht="70.5" customHeight="1">
      <c r="A977" s="179"/>
      <c r="B977" s="179"/>
      <c r="C977" s="179"/>
      <c r="D977" s="189"/>
      <c r="E977" s="180"/>
      <c r="F977" s="180"/>
      <c r="G977" s="180"/>
      <c r="H977" s="180"/>
      <c r="I977" s="190"/>
      <c r="J977" s="180"/>
      <c r="K977" s="180"/>
      <c r="L977" s="180"/>
      <c r="M977" s="185"/>
      <c r="N977" s="185"/>
      <c r="O977" s="185"/>
      <c r="P977" s="180"/>
      <c r="Q977" s="180"/>
      <c r="R977" s="180"/>
      <c r="S977" s="180"/>
      <c r="T977" s="185"/>
      <c r="U977" s="185"/>
      <c r="V977" s="185"/>
      <c r="W977" s="180"/>
      <c r="X977" s="179"/>
      <c r="Y977" s="179"/>
    </row>
    <row r="978" ht="70.5" customHeight="1">
      <c r="A978" s="179"/>
      <c r="B978" s="179"/>
      <c r="C978" s="179"/>
      <c r="D978" s="189"/>
      <c r="E978" s="180"/>
      <c r="F978" s="180"/>
      <c r="G978" s="180"/>
      <c r="H978" s="180"/>
      <c r="I978" s="190"/>
      <c r="J978" s="180"/>
      <c r="K978" s="180"/>
      <c r="L978" s="180"/>
      <c r="M978" s="185"/>
      <c r="N978" s="185"/>
      <c r="O978" s="185"/>
      <c r="P978" s="180"/>
      <c r="Q978" s="180"/>
      <c r="R978" s="180"/>
      <c r="S978" s="180"/>
      <c r="T978" s="185"/>
      <c r="U978" s="185"/>
      <c r="V978" s="185"/>
      <c r="W978" s="180"/>
      <c r="X978" s="179"/>
      <c r="Y978" s="179"/>
    </row>
    <row r="979" ht="70.5" customHeight="1">
      <c r="A979" s="179"/>
      <c r="B979" s="179"/>
      <c r="C979" s="179"/>
      <c r="D979" s="189"/>
      <c r="E979" s="180"/>
      <c r="F979" s="180"/>
      <c r="G979" s="180"/>
      <c r="H979" s="180"/>
      <c r="I979" s="190"/>
      <c r="J979" s="180"/>
      <c r="K979" s="180"/>
      <c r="L979" s="180"/>
      <c r="M979" s="185"/>
      <c r="N979" s="185"/>
      <c r="O979" s="185"/>
      <c r="P979" s="180"/>
      <c r="Q979" s="180"/>
      <c r="R979" s="180"/>
      <c r="S979" s="180"/>
      <c r="T979" s="185"/>
      <c r="U979" s="185"/>
      <c r="V979" s="185"/>
      <c r="W979" s="180"/>
      <c r="X979" s="179"/>
      <c r="Y979" s="179"/>
    </row>
    <row r="980" ht="70.5" customHeight="1">
      <c r="A980" s="179"/>
      <c r="B980" s="179"/>
      <c r="C980" s="179"/>
      <c r="D980" s="189"/>
      <c r="E980" s="180"/>
      <c r="F980" s="180"/>
      <c r="G980" s="180"/>
      <c r="H980" s="180"/>
      <c r="I980" s="190"/>
      <c r="J980" s="180"/>
      <c r="K980" s="180"/>
      <c r="L980" s="180"/>
      <c r="M980" s="185"/>
      <c r="N980" s="185"/>
      <c r="O980" s="185"/>
      <c r="P980" s="180"/>
      <c r="Q980" s="180"/>
      <c r="R980" s="180"/>
      <c r="S980" s="180"/>
      <c r="T980" s="185"/>
      <c r="U980" s="185"/>
      <c r="V980" s="185"/>
      <c r="W980" s="180"/>
      <c r="X980" s="179"/>
      <c r="Y980" s="179"/>
    </row>
    <row r="981" ht="70.5" customHeight="1">
      <c r="A981" s="179"/>
      <c r="B981" s="179"/>
      <c r="C981" s="179"/>
      <c r="D981" s="189"/>
      <c r="E981" s="180"/>
      <c r="F981" s="180"/>
      <c r="G981" s="180"/>
      <c r="H981" s="180"/>
      <c r="I981" s="190"/>
      <c r="J981" s="180"/>
      <c r="K981" s="180"/>
      <c r="L981" s="180"/>
      <c r="M981" s="185"/>
      <c r="N981" s="185"/>
      <c r="O981" s="185"/>
      <c r="P981" s="180"/>
      <c r="Q981" s="180"/>
      <c r="R981" s="180"/>
      <c r="S981" s="180"/>
      <c r="T981" s="185"/>
      <c r="U981" s="185"/>
      <c r="V981" s="185"/>
      <c r="W981" s="180"/>
      <c r="X981" s="179"/>
      <c r="Y981" s="179"/>
    </row>
    <row r="982" ht="70.5" customHeight="1">
      <c r="A982" s="179"/>
      <c r="B982" s="179"/>
      <c r="C982" s="179"/>
      <c r="D982" s="189"/>
      <c r="E982" s="180"/>
      <c r="F982" s="180"/>
      <c r="G982" s="180"/>
      <c r="H982" s="180"/>
      <c r="I982" s="190"/>
      <c r="J982" s="180"/>
      <c r="K982" s="180"/>
      <c r="L982" s="180"/>
      <c r="M982" s="185"/>
      <c r="N982" s="185"/>
      <c r="O982" s="185"/>
      <c r="P982" s="180"/>
      <c r="Q982" s="180"/>
      <c r="R982" s="180"/>
      <c r="S982" s="180"/>
      <c r="T982" s="185"/>
      <c r="U982" s="185"/>
      <c r="V982" s="185"/>
      <c r="W982" s="180"/>
      <c r="X982" s="179"/>
      <c r="Y982" s="179"/>
    </row>
    <row r="983" ht="70.5" customHeight="1">
      <c r="A983" s="179"/>
      <c r="B983" s="179"/>
      <c r="C983" s="179"/>
      <c r="D983" s="189"/>
      <c r="E983" s="180"/>
      <c r="F983" s="180"/>
      <c r="G983" s="180"/>
      <c r="H983" s="180"/>
      <c r="I983" s="190"/>
      <c r="J983" s="180"/>
      <c r="K983" s="180"/>
      <c r="L983" s="180"/>
      <c r="M983" s="185"/>
      <c r="N983" s="185"/>
      <c r="O983" s="185"/>
      <c r="P983" s="180"/>
      <c r="Q983" s="180"/>
      <c r="R983" s="180"/>
      <c r="S983" s="180"/>
      <c r="T983" s="185"/>
      <c r="U983" s="185"/>
      <c r="V983" s="185"/>
      <c r="W983" s="180"/>
      <c r="X983" s="179"/>
      <c r="Y983" s="179"/>
    </row>
    <row r="984" ht="70.5" customHeight="1">
      <c r="A984" s="179"/>
      <c r="B984" s="179"/>
      <c r="C984" s="179"/>
      <c r="D984" s="189"/>
      <c r="E984" s="180"/>
      <c r="F984" s="180"/>
      <c r="G984" s="180"/>
      <c r="H984" s="180"/>
      <c r="I984" s="190"/>
      <c r="J984" s="180"/>
      <c r="K984" s="180"/>
      <c r="L984" s="180"/>
      <c r="M984" s="185"/>
      <c r="N984" s="185"/>
      <c r="O984" s="185"/>
      <c r="P984" s="180"/>
      <c r="Q984" s="180"/>
      <c r="R984" s="180"/>
      <c r="S984" s="180"/>
      <c r="T984" s="185"/>
      <c r="U984" s="185"/>
      <c r="V984" s="185"/>
      <c r="W984" s="180"/>
      <c r="X984" s="179"/>
      <c r="Y984" s="179"/>
    </row>
    <row r="985" ht="70.5" customHeight="1">
      <c r="A985" s="179"/>
      <c r="B985" s="179"/>
      <c r="C985" s="179"/>
      <c r="D985" s="189"/>
      <c r="E985" s="180"/>
      <c r="F985" s="180"/>
      <c r="G985" s="180"/>
      <c r="H985" s="180"/>
      <c r="I985" s="190"/>
      <c r="J985" s="180"/>
      <c r="K985" s="180"/>
      <c r="L985" s="180"/>
      <c r="M985" s="185"/>
      <c r="N985" s="185"/>
      <c r="O985" s="185"/>
      <c r="P985" s="180"/>
      <c r="Q985" s="180"/>
      <c r="R985" s="180"/>
      <c r="S985" s="180"/>
      <c r="T985" s="185"/>
      <c r="U985" s="185"/>
      <c r="V985" s="185"/>
      <c r="W985" s="180"/>
      <c r="X985" s="179"/>
      <c r="Y985" s="179"/>
    </row>
    <row r="986" ht="70.5" customHeight="1">
      <c r="A986" s="179"/>
      <c r="B986" s="179"/>
      <c r="C986" s="179"/>
      <c r="D986" s="189"/>
      <c r="E986" s="180"/>
      <c r="F986" s="180"/>
      <c r="G986" s="180"/>
      <c r="H986" s="180"/>
      <c r="I986" s="190"/>
      <c r="J986" s="180"/>
      <c r="K986" s="180"/>
      <c r="L986" s="180"/>
      <c r="M986" s="185"/>
      <c r="N986" s="185"/>
      <c r="O986" s="185"/>
      <c r="P986" s="180"/>
      <c r="Q986" s="180"/>
      <c r="R986" s="180"/>
      <c r="S986" s="180"/>
      <c r="T986" s="185"/>
      <c r="U986" s="185"/>
      <c r="V986" s="185"/>
      <c r="W986" s="180"/>
      <c r="X986" s="179"/>
      <c r="Y986" s="179"/>
    </row>
    <row r="987" ht="70.5" customHeight="1">
      <c r="A987" s="179"/>
      <c r="B987" s="179"/>
      <c r="C987" s="179"/>
      <c r="D987" s="189"/>
      <c r="E987" s="180"/>
      <c r="F987" s="180"/>
      <c r="G987" s="180"/>
      <c r="H987" s="180"/>
      <c r="I987" s="190"/>
      <c r="J987" s="180"/>
      <c r="K987" s="180"/>
      <c r="L987" s="180"/>
      <c r="M987" s="185"/>
      <c r="N987" s="185"/>
      <c r="O987" s="185"/>
      <c r="P987" s="180"/>
      <c r="Q987" s="180"/>
      <c r="R987" s="180"/>
      <c r="S987" s="180"/>
      <c r="T987" s="185"/>
      <c r="U987" s="185"/>
      <c r="V987" s="185"/>
      <c r="W987" s="180"/>
      <c r="X987" s="179"/>
      <c r="Y987" s="179"/>
    </row>
    <row r="988" ht="70.5" customHeight="1">
      <c r="A988" s="179"/>
      <c r="B988" s="179"/>
      <c r="C988" s="179"/>
      <c r="D988" s="189"/>
      <c r="E988" s="180"/>
      <c r="F988" s="180"/>
      <c r="G988" s="180"/>
      <c r="H988" s="180"/>
      <c r="I988" s="190"/>
      <c r="J988" s="180"/>
      <c r="K988" s="180"/>
      <c r="L988" s="180"/>
      <c r="M988" s="185"/>
      <c r="N988" s="185"/>
      <c r="O988" s="185"/>
      <c r="P988" s="180"/>
      <c r="Q988" s="180"/>
      <c r="R988" s="180"/>
      <c r="S988" s="180"/>
      <c r="T988" s="185"/>
      <c r="U988" s="185"/>
      <c r="V988" s="185"/>
      <c r="W988" s="180"/>
      <c r="X988" s="179"/>
      <c r="Y988" s="179"/>
    </row>
    <row r="989" ht="70.5" customHeight="1">
      <c r="A989" s="179"/>
      <c r="B989" s="179"/>
      <c r="C989" s="179"/>
      <c r="D989" s="189"/>
      <c r="E989" s="180"/>
      <c r="F989" s="180"/>
      <c r="G989" s="180"/>
      <c r="H989" s="180"/>
      <c r="I989" s="190"/>
      <c r="J989" s="180"/>
      <c r="K989" s="180"/>
      <c r="L989" s="180"/>
      <c r="M989" s="185"/>
      <c r="N989" s="185"/>
      <c r="O989" s="185"/>
      <c r="P989" s="180"/>
      <c r="Q989" s="180"/>
      <c r="R989" s="180"/>
      <c r="S989" s="180"/>
      <c r="T989" s="185"/>
      <c r="U989" s="185"/>
      <c r="V989" s="185"/>
      <c r="W989" s="180"/>
      <c r="X989" s="179"/>
      <c r="Y989" s="179"/>
    </row>
    <row r="990" ht="70.5" customHeight="1">
      <c r="A990" s="179"/>
      <c r="B990" s="179"/>
      <c r="C990" s="179"/>
      <c r="D990" s="189"/>
      <c r="E990" s="180"/>
      <c r="F990" s="180"/>
      <c r="G990" s="180"/>
      <c r="H990" s="180"/>
      <c r="I990" s="190"/>
      <c r="J990" s="180"/>
      <c r="K990" s="180"/>
      <c r="L990" s="180"/>
      <c r="M990" s="185"/>
      <c r="N990" s="185"/>
      <c r="O990" s="185"/>
      <c r="P990" s="180"/>
      <c r="Q990" s="180"/>
      <c r="R990" s="180"/>
      <c r="S990" s="180"/>
      <c r="T990" s="185"/>
      <c r="U990" s="185"/>
      <c r="V990" s="185"/>
      <c r="W990" s="180"/>
      <c r="X990" s="179"/>
      <c r="Y990" s="179"/>
    </row>
    <row r="991" ht="70.5" customHeight="1">
      <c r="A991" s="179"/>
      <c r="B991" s="179"/>
      <c r="C991" s="179"/>
      <c r="D991" s="189"/>
      <c r="E991" s="180"/>
      <c r="F991" s="180"/>
      <c r="G991" s="180"/>
      <c r="H991" s="180"/>
      <c r="I991" s="190"/>
      <c r="J991" s="180"/>
      <c r="K991" s="180"/>
      <c r="L991" s="180"/>
      <c r="M991" s="185"/>
      <c r="N991" s="185"/>
      <c r="O991" s="185"/>
      <c r="P991" s="180"/>
      <c r="Q991" s="180"/>
      <c r="R991" s="180"/>
      <c r="S991" s="180"/>
      <c r="T991" s="185"/>
      <c r="U991" s="185"/>
      <c r="V991" s="185"/>
      <c r="W991" s="180"/>
      <c r="X991" s="179"/>
      <c r="Y991" s="179"/>
    </row>
    <row r="992" ht="70.5" customHeight="1">
      <c r="A992" s="179"/>
      <c r="B992" s="179"/>
      <c r="C992" s="179"/>
      <c r="D992" s="189"/>
      <c r="E992" s="180"/>
      <c r="F992" s="180"/>
      <c r="G992" s="180"/>
      <c r="H992" s="180"/>
      <c r="I992" s="190"/>
      <c r="J992" s="180"/>
      <c r="K992" s="180"/>
      <c r="L992" s="180"/>
      <c r="M992" s="185"/>
      <c r="N992" s="185"/>
      <c r="O992" s="185"/>
      <c r="P992" s="180"/>
      <c r="Q992" s="180"/>
      <c r="R992" s="180"/>
      <c r="S992" s="180"/>
      <c r="T992" s="185"/>
      <c r="U992" s="185"/>
      <c r="V992" s="185"/>
      <c r="W992" s="180"/>
      <c r="X992" s="179"/>
      <c r="Y992" s="179"/>
    </row>
    <row r="993" ht="70.5" customHeight="1">
      <c r="A993" s="179"/>
      <c r="B993" s="179"/>
      <c r="C993" s="179"/>
      <c r="D993" s="189"/>
      <c r="E993" s="180"/>
      <c r="F993" s="180"/>
      <c r="G993" s="180"/>
      <c r="H993" s="180"/>
      <c r="I993" s="190"/>
      <c r="J993" s="180"/>
      <c r="K993" s="180"/>
      <c r="L993" s="180"/>
      <c r="M993" s="185"/>
      <c r="N993" s="185"/>
      <c r="O993" s="185"/>
      <c r="P993" s="180"/>
      <c r="Q993" s="180"/>
      <c r="R993" s="180"/>
      <c r="S993" s="180"/>
      <c r="T993" s="185"/>
      <c r="U993" s="185"/>
      <c r="V993" s="185"/>
      <c r="W993" s="180"/>
      <c r="X993" s="179"/>
      <c r="Y993" s="179"/>
    </row>
    <row r="994" ht="70.5" customHeight="1">
      <c r="A994" s="179"/>
      <c r="B994" s="179"/>
      <c r="C994" s="179"/>
      <c r="D994" s="189"/>
      <c r="E994" s="180"/>
      <c r="F994" s="180"/>
      <c r="G994" s="180"/>
      <c r="H994" s="180"/>
      <c r="I994" s="190"/>
      <c r="J994" s="180"/>
      <c r="K994" s="180"/>
      <c r="L994" s="180"/>
      <c r="M994" s="185"/>
      <c r="N994" s="185"/>
      <c r="O994" s="185"/>
      <c r="P994" s="180"/>
      <c r="Q994" s="180"/>
      <c r="R994" s="180"/>
      <c r="S994" s="180"/>
      <c r="T994" s="185"/>
      <c r="U994" s="185"/>
      <c r="V994" s="185"/>
      <c r="W994" s="180"/>
      <c r="X994" s="179"/>
      <c r="Y994" s="179"/>
    </row>
    <row r="995" ht="70.5" customHeight="1">
      <c r="A995" s="179"/>
      <c r="B995" s="179"/>
      <c r="C995" s="179"/>
      <c r="D995" s="189"/>
      <c r="E995" s="180"/>
      <c r="F995" s="180"/>
      <c r="G995" s="180"/>
      <c r="H995" s="180"/>
      <c r="I995" s="190"/>
      <c r="J995" s="180"/>
      <c r="K995" s="180"/>
      <c r="L995" s="180"/>
      <c r="M995" s="185"/>
      <c r="N995" s="185"/>
      <c r="O995" s="185"/>
      <c r="P995" s="180"/>
      <c r="Q995" s="180"/>
      <c r="R995" s="180"/>
      <c r="S995" s="180"/>
      <c r="T995" s="185"/>
      <c r="U995" s="185"/>
      <c r="V995" s="185"/>
      <c r="W995" s="180"/>
      <c r="X995" s="179"/>
      <c r="Y995" s="179"/>
    </row>
    <row r="996" ht="70.5" customHeight="1">
      <c r="A996" s="179"/>
      <c r="B996" s="179"/>
      <c r="C996" s="179"/>
      <c r="D996" s="189"/>
      <c r="E996" s="180"/>
      <c r="F996" s="180"/>
      <c r="G996" s="180"/>
      <c r="H996" s="180"/>
      <c r="I996" s="190"/>
      <c r="J996" s="180"/>
      <c r="K996" s="180"/>
      <c r="L996" s="180"/>
      <c r="M996" s="185"/>
      <c r="N996" s="185"/>
      <c r="O996" s="185"/>
      <c r="P996" s="180"/>
      <c r="Q996" s="180"/>
      <c r="R996" s="180"/>
      <c r="S996" s="180"/>
      <c r="T996" s="185"/>
      <c r="U996" s="185"/>
      <c r="V996" s="185"/>
      <c r="W996" s="180"/>
      <c r="X996" s="179"/>
      <c r="Y996" s="179"/>
    </row>
    <row r="997" ht="70.5" customHeight="1">
      <c r="A997" s="179"/>
      <c r="B997" s="179"/>
      <c r="C997" s="179"/>
      <c r="D997" s="189"/>
      <c r="E997" s="180"/>
      <c r="F997" s="180"/>
      <c r="G997" s="180"/>
      <c r="H997" s="180"/>
      <c r="I997" s="190"/>
      <c r="J997" s="180"/>
      <c r="K997" s="180"/>
      <c r="L997" s="180"/>
      <c r="M997" s="185"/>
      <c r="N997" s="185"/>
      <c r="O997" s="185"/>
      <c r="P997" s="180"/>
      <c r="Q997" s="180"/>
      <c r="R997" s="180"/>
      <c r="S997" s="180"/>
      <c r="T997" s="185"/>
      <c r="U997" s="185"/>
      <c r="V997" s="185"/>
      <c r="W997" s="180"/>
      <c r="X997" s="179"/>
      <c r="Y997" s="179"/>
    </row>
    <row r="998" ht="70.5" customHeight="1">
      <c r="A998" s="179"/>
      <c r="B998" s="179"/>
      <c r="C998" s="179"/>
      <c r="D998" s="189"/>
      <c r="E998" s="180"/>
      <c r="F998" s="180"/>
      <c r="G998" s="180"/>
      <c r="H998" s="180"/>
      <c r="I998" s="190"/>
      <c r="J998" s="180"/>
      <c r="K998" s="180"/>
      <c r="L998" s="180"/>
      <c r="M998" s="185"/>
      <c r="N998" s="185"/>
      <c r="O998" s="185"/>
      <c r="P998" s="180"/>
      <c r="Q998" s="180"/>
      <c r="R998" s="180"/>
      <c r="S998" s="180"/>
      <c r="T998" s="185"/>
      <c r="U998" s="185"/>
      <c r="V998" s="185"/>
      <c r="W998" s="180"/>
      <c r="X998" s="179"/>
      <c r="Y998" s="179"/>
    </row>
    <row r="999" ht="70.5" customHeight="1">
      <c r="A999" s="179"/>
      <c r="B999" s="179"/>
      <c r="C999" s="179"/>
      <c r="D999" s="189"/>
      <c r="E999" s="180"/>
      <c r="F999" s="180"/>
      <c r="G999" s="180"/>
      <c r="H999" s="180"/>
      <c r="I999" s="190"/>
      <c r="J999" s="180"/>
      <c r="K999" s="180"/>
      <c r="L999" s="180"/>
      <c r="M999" s="185"/>
      <c r="N999" s="185"/>
      <c r="O999" s="185"/>
      <c r="P999" s="180"/>
      <c r="Q999" s="180"/>
      <c r="R999" s="180"/>
      <c r="S999" s="180"/>
      <c r="T999" s="185"/>
      <c r="U999" s="185"/>
      <c r="V999" s="185"/>
      <c r="W999" s="180"/>
      <c r="X999" s="179"/>
      <c r="Y999" s="179"/>
    </row>
    <row r="1000" ht="70.5" customHeight="1">
      <c r="A1000" s="179"/>
      <c r="B1000" s="179"/>
      <c r="C1000" s="179"/>
      <c r="D1000" s="189"/>
      <c r="E1000" s="180"/>
      <c r="F1000" s="180"/>
      <c r="G1000" s="180"/>
      <c r="H1000" s="180"/>
      <c r="I1000" s="190"/>
      <c r="J1000" s="180"/>
      <c r="K1000" s="180"/>
      <c r="L1000" s="180"/>
      <c r="M1000" s="185"/>
      <c r="N1000" s="185"/>
      <c r="O1000" s="185"/>
      <c r="P1000" s="180"/>
      <c r="Q1000" s="180"/>
      <c r="R1000" s="180"/>
      <c r="S1000" s="180"/>
      <c r="T1000" s="185"/>
      <c r="U1000" s="185"/>
      <c r="V1000" s="185"/>
      <c r="W1000" s="180"/>
      <c r="X1000" s="179"/>
      <c r="Y1000" s="179"/>
    </row>
    <row r="1001" ht="70.5" customHeight="1">
      <c r="A1001" s="179"/>
      <c r="B1001" s="179"/>
      <c r="C1001" s="179"/>
      <c r="D1001" s="189"/>
      <c r="E1001" s="180"/>
      <c r="F1001" s="180"/>
      <c r="G1001" s="180"/>
      <c r="H1001" s="180"/>
      <c r="I1001" s="190"/>
      <c r="J1001" s="180"/>
      <c r="K1001" s="180"/>
      <c r="L1001" s="180"/>
      <c r="M1001" s="185"/>
      <c r="N1001" s="185"/>
      <c r="O1001" s="185"/>
      <c r="P1001" s="180"/>
      <c r="Q1001" s="180"/>
      <c r="R1001" s="180"/>
      <c r="S1001" s="180"/>
      <c r="T1001" s="185"/>
      <c r="U1001" s="185"/>
      <c r="V1001" s="185"/>
      <c r="W1001" s="180"/>
      <c r="X1001" s="179"/>
      <c r="Y1001" s="179"/>
    </row>
    <row r="1002" ht="70.5" customHeight="1">
      <c r="A1002" s="179"/>
      <c r="B1002" s="179"/>
      <c r="C1002" s="179"/>
      <c r="D1002" s="189"/>
      <c r="E1002" s="180"/>
      <c r="F1002" s="180"/>
      <c r="G1002" s="180"/>
      <c r="H1002" s="180"/>
      <c r="I1002" s="190"/>
      <c r="J1002" s="180"/>
      <c r="K1002" s="180"/>
      <c r="L1002" s="180"/>
      <c r="M1002" s="185"/>
      <c r="N1002" s="185"/>
      <c r="O1002" s="185"/>
      <c r="P1002" s="180"/>
      <c r="Q1002" s="180"/>
      <c r="R1002" s="180"/>
      <c r="S1002" s="180"/>
      <c r="T1002" s="185"/>
      <c r="U1002" s="185"/>
      <c r="V1002" s="185"/>
      <c r="W1002" s="180"/>
      <c r="X1002" s="179"/>
      <c r="Y1002" s="179"/>
    </row>
    <row r="1003" ht="70.5" customHeight="1">
      <c r="A1003" s="179"/>
      <c r="B1003" s="179"/>
      <c r="C1003" s="179"/>
      <c r="D1003" s="189"/>
      <c r="E1003" s="180"/>
      <c r="F1003" s="180"/>
      <c r="G1003" s="180"/>
      <c r="H1003" s="180"/>
      <c r="I1003" s="190"/>
      <c r="J1003" s="180"/>
      <c r="K1003" s="180"/>
      <c r="L1003" s="180"/>
      <c r="M1003" s="185"/>
      <c r="N1003" s="185"/>
      <c r="O1003" s="185"/>
      <c r="P1003" s="180"/>
      <c r="Q1003" s="180"/>
      <c r="R1003" s="180"/>
      <c r="S1003" s="180"/>
      <c r="T1003" s="185"/>
      <c r="U1003" s="185"/>
      <c r="V1003" s="185"/>
      <c r="W1003" s="180"/>
      <c r="X1003" s="179"/>
      <c r="Y1003" s="179"/>
    </row>
    <row r="1004" ht="70.5" customHeight="1">
      <c r="A1004" s="179"/>
      <c r="B1004" s="179"/>
      <c r="C1004" s="179"/>
      <c r="D1004" s="189"/>
      <c r="E1004" s="180"/>
      <c r="F1004" s="180"/>
      <c r="G1004" s="180"/>
      <c r="H1004" s="180"/>
      <c r="I1004" s="190"/>
      <c r="J1004" s="180"/>
      <c r="K1004" s="180"/>
      <c r="L1004" s="180"/>
      <c r="M1004" s="185"/>
      <c r="N1004" s="185"/>
      <c r="O1004" s="185"/>
      <c r="P1004" s="180"/>
      <c r="Q1004" s="180"/>
      <c r="R1004" s="180"/>
      <c r="S1004" s="180"/>
      <c r="T1004" s="185"/>
      <c r="U1004" s="185"/>
      <c r="V1004" s="185"/>
      <c r="W1004" s="180"/>
      <c r="X1004" s="179"/>
      <c r="Y1004" s="179"/>
    </row>
    <row r="1005" ht="70.5" customHeight="1">
      <c r="A1005" s="179"/>
      <c r="B1005" s="179"/>
      <c r="C1005" s="179"/>
      <c r="D1005" s="189"/>
      <c r="E1005" s="180"/>
      <c r="F1005" s="180"/>
      <c r="G1005" s="180"/>
      <c r="H1005" s="180"/>
      <c r="I1005" s="190"/>
      <c r="J1005" s="180"/>
      <c r="K1005" s="180"/>
      <c r="L1005" s="180"/>
      <c r="M1005" s="185"/>
      <c r="N1005" s="185"/>
      <c r="O1005" s="185"/>
      <c r="P1005" s="180"/>
      <c r="Q1005" s="180"/>
      <c r="R1005" s="180"/>
      <c r="S1005" s="180"/>
      <c r="T1005" s="185"/>
      <c r="U1005" s="185"/>
      <c r="V1005" s="185"/>
      <c r="W1005" s="180"/>
      <c r="X1005" s="179"/>
      <c r="Y1005" s="179"/>
    </row>
    <row r="1006" ht="70.5" customHeight="1">
      <c r="A1006" s="179"/>
      <c r="B1006" s="179"/>
      <c r="C1006" s="179"/>
      <c r="D1006" s="189"/>
      <c r="E1006" s="180"/>
      <c r="F1006" s="180"/>
      <c r="G1006" s="180"/>
      <c r="H1006" s="180"/>
      <c r="I1006" s="190"/>
      <c r="J1006" s="180"/>
      <c r="K1006" s="180"/>
      <c r="L1006" s="180"/>
      <c r="M1006" s="185"/>
      <c r="N1006" s="185"/>
      <c r="O1006" s="185"/>
      <c r="P1006" s="180"/>
      <c r="Q1006" s="180"/>
      <c r="R1006" s="180"/>
      <c r="S1006" s="180"/>
      <c r="T1006" s="185"/>
      <c r="U1006" s="185"/>
      <c r="V1006" s="185"/>
      <c r="W1006" s="180"/>
      <c r="X1006" s="179"/>
      <c r="Y1006" s="179"/>
    </row>
    <row r="1007" ht="70.5" customHeight="1">
      <c r="A1007" s="179"/>
      <c r="B1007" s="179"/>
      <c r="C1007" s="179"/>
      <c r="D1007" s="189"/>
      <c r="E1007" s="180"/>
      <c r="F1007" s="180"/>
      <c r="G1007" s="180"/>
      <c r="H1007" s="180"/>
      <c r="I1007" s="190"/>
      <c r="J1007" s="180"/>
      <c r="K1007" s="180"/>
      <c r="L1007" s="180"/>
      <c r="M1007" s="185"/>
      <c r="N1007" s="185"/>
      <c r="O1007" s="185"/>
      <c r="P1007" s="180"/>
      <c r="Q1007" s="180"/>
      <c r="R1007" s="180"/>
      <c r="S1007" s="180"/>
      <c r="T1007" s="185"/>
      <c r="U1007" s="185"/>
      <c r="V1007" s="185"/>
      <c r="W1007" s="180"/>
      <c r="X1007" s="179"/>
      <c r="Y1007" s="179"/>
    </row>
    <row r="1008" ht="70.5" customHeight="1">
      <c r="A1008" s="179"/>
      <c r="B1008" s="179"/>
      <c r="C1008" s="179"/>
      <c r="D1008" s="189"/>
      <c r="E1008" s="180"/>
      <c r="F1008" s="180"/>
      <c r="G1008" s="180"/>
      <c r="H1008" s="180"/>
      <c r="I1008" s="190"/>
      <c r="J1008" s="180"/>
      <c r="K1008" s="180"/>
      <c r="L1008" s="180"/>
      <c r="M1008" s="185"/>
      <c r="N1008" s="185"/>
      <c r="O1008" s="185"/>
      <c r="P1008" s="180"/>
      <c r="Q1008" s="180"/>
      <c r="R1008" s="180"/>
      <c r="S1008" s="180"/>
      <c r="T1008" s="185"/>
      <c r="U1008" s="185"/>
      <c r="V1008" s="185"/>
      <c r="W1008" s="180"/>
      <c r="X1008" s="179"/>
      <c r="Y1008" s="179"/>
    </row>
    <row r="1009" ht="70.5" customHeight="1">
      <c r="A1009" s="179"/>
      <c r="B1009" s="179"/>
      <c r="C1009" s="179"/>
      <c r="D1009" s="189"/>
      <c r="E1009" s="180"/>
      <c r="F1009" s="180"/>
      <c r="G1009" s="180"/>
      <c r="H1009" s="180"/>
      <c r="I1009" s="190"/>
      <c r="J1009" s="180"/>
      <c r="K1009" s="180"/>
      <c r="L1009" s="180"/>
      <c r="M1009" s="185"/>
      <c r="N1009" s="185"/>
      <c r="O1009" s="185"/>
      <c r="P1009" s="180"/>
      <c r="Q1009" s="180"/>
      <c r="R1009" s="180"/>
      <c r="S1009" s="180"/>
      <c r="T1009" s="185"/>
      <c r="U1009" s="185"/>
      <c r="V1009" s="185"/>
      <c r="W1009" s="180"/>
      <c r="X1009" s="179"/>
      <c r="Y1009" s="179"/>
    </row>
    <row r="1010" ht="70.5" customHeight="1">
      <c r="A1010" s="179"/>
      <c r="B1010" s="179"/>
      <c r="C1010" s="179"/>
      <c r="D1010" s="189"/>
      <c r="E1010" s="180"/>
      <c r="F1010" s="180"/>
      <c r="G1010" s="180"/>
      <c r="H1010" s="180"/>
      <c r="I1010" s="190"/>
      <c r="J1010" s="180"/>
      <c r="K1010" s="180"/>
      <c r="L1010" s="180"/>
      <c r="M1010" s="185"/>
      <c r="N1010" s="185"/>
      <c r="O1010" s="185"/>
      <c r="P1010" s="180"/>
      <c r="Q1010" s="180"/>
      <c r="R1010" s="180"/>
      <c r="S1010" s="180"/>
      <c r="T1010" s="185"/>
      <c r="U1010" s="185"/>
      <c r="V1010" s="185"/>
      <c r="W1010" s="180"/>
      <c r="X1010" s="179"/>
      <c r="Y1010" s="179"/>
    </row>
    <row r="1011" ht="70.5" customHeight="1">
      <c r="A1011" s="179"/>
      <c r="B1011" s="179"/>
      <c r="C1011" s="179"/>
      <c r="D1011" s="189"/>
      <c r="E1011" s="180"/>
      <c r="F1011" s="180"/>
      <c r="G1011" s="180"/>
      <c r="H1011" s="180"/>
      <c r="I1011" s="190"/>
      <c r="J1011" s="180"/>
      <c r="K1011" s="180"/>
      <c r="L1011" s="180"/>
      <c r="M1011" s="185"/>
      <c r="N1011" s="185"/>
      <c r="O1011" s="185"/>
      <c r="P1011" s="180"/>
      <c r="Q1011" s="180"/>
      <c r="R1011" s="180"/>
      <c r="S1011" s="180"/>
      <c r="T1011" s="185"/>
      <c r="U1011" s="185"/>
      <c r="V1011" s="185"/>
      <c r="W1011" s="180"/>
      <c r="X1011" s="179"/>
      <c r="Y1011" s="179"/>
    </row>
    <row r="1012" ht="70.5" customHeight="1">
      <c r="A1012" s="179"/>
      <c r="B1012" s="179"/>
      <c r="C1012" s="179"/>
      <c r="D1012" s="189"/>
      <c r="E1012" s="180"/>
      <c r="F1012" s="180"/>
      <c r="G1012" s="180"/>
      <c r="H1012" s="180"/>
      <c r="I1012" s="190"/>
      <c r="J1012" s="180"/>
      <c r="K1012" s="180"/>
      <c r="L1012" s="180"/>
      <c r="M1012" s="185"/>
      <c r="N1012" s="185"/>
      <c r="O1012" s="185"/>
      <c r="P1012" s="180"/>
      <c r="Q1012" s="180"/>
      <c r="R1012" s="180"/>
      <c r="S1012" s="180"/>
      <c r="T1012" s="185"/>
      <c r="U1012" s="185"/>
      <c r="V1012" s="185"/>
      <c r="W1012" s="180"/>
      <c r="X1012" s="179"/>
      <c r="Y1012" s="179"/>
    </row>
    <row r="1013" ht="70.5" customHeight="1">
      <c r="A1013" s="179"/>
      <c r="B1013" s="179"/>
      <c r="C1013" s="179"/>
      <c r="D1013" s="189"/>
      <c r="E1013" s="180"/>
      <c r="F1013" s="180"/>
      <c r="G1013" s="180"/>
      <c r="H1013" s="180"/>
      <c r="I1013" s="190"/>
      <c r="J1013" s="180"/>
      <c r="K1013" s="180"/>
      <c r="L1013" s="180"/>
      <c r="M1013" s="185"/>
      <c r="N1013" s="185"/>
      <c r="O1013" s="185"/>
      <c r="P1013" s="180"/>
      <c r="Q1013" s="180"/>
      <c r="R1013" s="180"/>
      <c r="S1013" s="180"/>
      <c r="T1013" s="185"/>
      <c r="U1013" s="185"/>
      <c r="V1013" s="185"/>
      <c r="W1013" s="180"/>
      <c r="X1013" s="179"/>
      <c r="Y1013" s="179"/>
    </row>
    <row r="1014" ht="70.5" customHeight="1">
      <c r="A1014" s="179"/>
      <c r="B1014" s="179"/>
      <c r="C1014" s="179"/>
      <c r="D1014" s="189"/>
      <c r="E1014" s="180"/>
      <c r="F1014" s="180"/>
      <c r="G1014" s="180"/>
      <c r="H1014" s="180"/>
      <c r="I1014" s="190"/>
      <c r="J1014" s="180"/>
      <c r="K1014" s="180"/>
      <c r="L1014" s="180"/>
      <c r="M1014" s="185"/>
      <c r="N1014" s="185"/>
      <c r="O1014" s="185"/>
      <c r="P1014" s="180"/>
      <c r="Q1014" s="180"/>
      <c r="R1014" s="180"/>
      <c r="S1014" s="180"/>
      <c r="T1014" s="185"/>
      <c r="U1014" s="185"/>
      <c r="V1014" s="185"/>
      <c r="W1014" s="180"/>
      <c r="X1014" s="179"/>
      <c r="Y1014" s="179"/>
    </row>
    <row r="1015" ht="70.5" customHeight="1">
      <c r="A1015" s="179"/>
      <c r="B1015" s="179"/>
      <c r="C1015" s="179"/>
      <c r="D1015" s="189"/>
      <c r="E1015" s="180"/>
      <c r="F1015" s="180"/>
      <c r="G1015" s="180"/>
      <c r="H1015" s="180"/>
      <c r="I1015" s="190"/>
      <c r="J1015" s="180"/>
      <c r="K1015" s="180"/>
      <c r="L1015" s="180"/>
      <c r="M1015" s="185"/>
      <c r="N1015" s="185"/>
      <c r="O1015" s="185"/>
      <c r="P1015" s="180"/>
      <c r="Q1015" s="180"/>
      <c r="R1015" s="180"/>
      <c r="S1015" s="180"/>
      <c r="T1015" s="185"/>
      <c r="U1015" s="185"/>
      <c r="V1015" s="185"/>
      <c r="W1015" s="180"/>
      <c r="X1015" s="179"/>
      <c r="Y1015" s="179"/>
    </row>
    <row r="1016" ht="70.5" customHeight="1">
      <c r="A1016" s="179"/>
      <c r="B1016" s="179"/>
      <c r="C1016" s="179"/>
      <c r="D1016" s="189"/>
      <c r="E1016" s="180"/>
      <c r="F1016" s="180"/>
      <c r="G1016" s="180"/>
      <c r="H1016" s="180"/>
      <c r="I1016" s="190"/>
      <c r="J1016" s="180"/>
      <c r="K1016" s="180"/>
      <c r="L1016" s="180"/>
      <c r="M1016" s="185"/>
      <c r="N1016" s="185"/>
      <c r="O1016" s="185"/>
      <c r="P1016" s="180"/>
      <c r="Q1016" s="180"/>
      <c r="R1016" s="180"/>
      <c r="S1016" s="180"/>
      <c r="T1016" s="185"/>
      <c r="U1016" s="185"/>
      <c r="V1016" s="185"/>
      <c r="W1016" s="180"/>
      <c r="X1016" s="179"/>
      <c r="Y1016" s="179"/>
    </row>
    <row r="1017" ht="70.5" customHeight="1">
      <c r="A1017" s="179"/>
      <c r="B1017" s="179"/>
      <c r="C1017" s="179"/>
      <c r="D1017" s="189"/>
      <c r="E1017" s="180"/>
      <c r="F1017" s="180"/>
      <c r="G1017" s="180"/>
      <c r="H1017" s="180"/>
      <c r="I1017" s="190"/>
      <c r="J1017" s="180"/>
      <c r="K1017" s="180"/>
      <c r="L1017" s="180"/>
      <c r="M1017" s="185"/>
      <c r="N1017" s="185"/>
      <c r="O1017" s="185"/>
      <c r="P1017" s="180"/>
      <c r="Q1017" s="180"/>
      <c r="R1017" s="180"/>
      <c r="S1017" s="180"/>
      <c r="T1017" s="185"/>
      <c r="U1017" s="185"/>
      <c r="V1017" s="185"/>
      <c r="W1017" s="180"/>
      <c r="X1017" s="179"/>
      <c r="Y1017" s="179"/>
    </row>
    <row r="1018" ht="70.5" customHeight="1">
      <c r="A1018" s="179"/>
      <c r="B1018" s="179"/>
      <c r="C1018" s="179"/>
      <c r="D1018" s="189"/>
      <c r="E1018" s="180"/>
      <c r="F1018" s="180"/>
      <c r="G1018" s="180"/>
      <c r="H1018" s="180"/>
      <c r="I1018" s="190"/>
      <c r="J1018" s="180"/>
      <c r="K1018" s="180"/>
      <c r="L1018" s="180"/>
      <c r="M1018" s="185"/>
      <c r="N1018" s="185"/>
      <c r="O1018" s="185"/>
      <c r="P1018" s="180"/>
      <c r="Q1018" s="180"/>
      <c r="R1018" s="180"/>
      <c r="S1018" s="180"/>
      <c r="T1018" s="185"/>
      <c r="U1018" s="185"/>
      <c r="V1018" s="185"/>
      <c r="W1018" s="180"/>
      <c r="X1018" s="179"/>
      <c r="Y1018" s="179"/>
    </row>
    <row r="1019" ht="70.5" customHeight="1">
      <c r="A1019" s="179"/>
      <c r="B1019" s="179"/>
      <c r="C1019" s="179"/>
      <c r="D1019" s="189"/>
      <c r="E1019" s="180"/>
      <c r="F1019" s="180"/>
      <c r="G1019" s="180"/>
      <c r="H1019" s="180"/>
      <c r="I1019" s="190"/>
      <c r="J1019" s="180"/>
      <c r="K1019" s="180"/>
      <c r="L1019" s="180"/>
      <c r="M1019" s="185"/>
      <c r="N1019" s="185"/>
      <c r="O1019" s="185"/>
      <c r="P1019" s="180"/>
      <c r="Q1019" s="180"/>
      <c r="R1019" s="180"/>
      <c r="S1019" s="180"/>
      <c r="T1019" s="185"/>
      <c r="U1019" s="185"/>
      <c r="V1019" s="185"/>
      <c r="W1019" s="180"/>
      <c r="X1019" s="179"/>
      <c r="Y1019" s="179"/>
    </row>
    <row r="1020" ht="70.5" customHeight="1">
      <c r="A1020" s="179"/>
      <c r="B1020" s="179"/>
      <c r="C1020" s="179"/>
      <c r="D1020" s="189"/>
      <c r="E1020" s="180"/>
      <c r="F1020" s="180"/>
      <c r="G1020" s="180"/>
      <c r="H1020" s="180"/>
      <c r="I1020" s="190"/>
      <c r="J1020" s="180"/>
      <c r="K1020" s="180"/>
      <c r="L1020" s="180"/>
      <c r="M1020" s="185"/>
      <c r="N1020" s="185"/>
      <c r="O1020" s="185"/>
      <c r="P1020" s="180"/>
      <c r="Q1020" s="180"/>
      <c r="R1020" s="180"/>
      <c r="S1020" s="180"/>
      <c r="T1020" s="185"/>
      <c r="U1020" s="185"/>
      <c r="V1020" s="185"/>
      <c r="W1020" s="180"/>
      <c r="X1020" s="179"/>
      <c r="Y1020" s="179"/>
    </row>
    <row r="1021" ht="70.5" customHeight="1">
      <c r="A1021" s="179"/>
      <c r="B1021" s="179"/>
      <c r="C1021" s="179"/>
      <c r="D1021" s="189"/>
      <c r="E1021" s="180"/>
      <c r="F1021" s="180"/>
      <c r="G1021" s="180"/>
      <c r="H1021" s="180"/>
      <c r="I1021" s="190"/>
      <c r="J1021" s="180"/>
      <c r="K1021" s="180"/>
      <c r="L1021" s="180"/>
      <c r="M1021" s="185"/>
      <c r="N1021" s="185"/>
      <c r="O1021" s="185"/>
      <c r="P1021" s="180"/>
      <c r="Q1021" s="180"/>
      <c r="R1021" s="180"/>
      <c r="S1021" s="180"/>
      <c r="T1021" s="185"/>
      <c r="U1021" s="185"/>
      <c r="V1021" s="185"/>
      <c r="W1021" s="180"/>
      <c r="X1021" s="179"/>
      <c r="Y1021" s="179"/>
    </row>
    <row r="1022" ht="70.5" customHeight="1">
      <c r="A1022" s="179"/>
      <c r="B1022" s="179"/>
      <c r="C1022" s="179"/>
      <c r="D1022" s="189"/>
      <c r="E1022" s="180"/>
      <c r="F1022" s="180"/>
      <c r="G1022" s="180"/>
      <c r="H1022" s="180"/>
      <c r="I1022" s="190"/>
      <c r="J1022" s="180"/>
      <c r="K1022" s="180"/>
      <c r="L1022" s="180"/>
      <c r="M1022" s="185"/>
      <c r="N1022" s="185"/>
      <c r="O1022" s="185"/>
      <c r="P1022" s="180"/>
      <c r="Q1022" s="180"/>
      <c r="R1022" s="180"/>
      <c r="S1022" s="180"/>
      <c r="T1022" s="185"/>
      <c r="U1022" s="185"/>
      <c r="V1022" s="185"/>
      <c r="W1022" s="180"/>
      <c r="X1022" s="179"/>
      <c r="Y1022" s="179"/>
    </row>
    <row r="1023" ht="70.5" customHeight="1">
      <c r="A1023" s="179"/>
      <c r="B1023" s="179"/>
      <c r="C1023" s="179"/>
      <c r="D1023" s="189"/>
      <c r="E1023" s="180"/>
      <c r="F1023" s="180"/>
      <c r="G1023" s="180"/>
      <c r="H1023" s="180"/>
      <c r="I1023" s="190"/>
      <c r="J1023" s="180"/>
      <c r="K1023" s="180"/>
      <c r="L1023" s="180"/>
      <c r="M1023" s="185"/>
      <c r="N1023" s="185"/>
      <c r="O1023" s="185"/>
      <c r="P1023" s="180"/>
      <c r="Q1023" s="180"/>
      <c r="R1023" s="180"/>
      <c r="S1023" s="180"/>
      <c r="T1023" s="185"/>
      <c r="U1023" s="185"/>
      <c r="V1023" s="185"/>
      <c r="W1023" s="180"/>
      <c r="X1023" s="179"/>
      <c r="Y1023" s="179"/>
    </row>
    <row r="1024" ht="70.5" customHeight="1">
      <c r="A1024" s="179"/>
      <c r="B1024" s="179"/>
      <c r="C1024" s="179"/>
      <c r="D1024" s="189"/>
      <c r="E1024" s="180"/>
      <c r="F1024" s="180"/>
      <c r="G1024" s="180"/>
      <c r="H1024" s="180"/>
      <c r="I1024" s="190"/>
      <c r="J1024" s="180"/>
      <c r="K1024" s="180"/>
      <c r="L1024" s="180"/>
      <c r="M1024" s="185"/>
      <c r="N1024" s="185"/>
      <c r="O1024" s="185"/>
      <c r="P1024" s="180"/>
      <c r="Q1024" s="180"/>
      <c r="R1024" s="180"/>
      <c r="S1024" s="180"/>
      <c r="T1024" s="185"/>
      <c r="U1024" s="185"/>
      <c r="V1024" s="185"/>
      <c r="W1024" s="180"/>
      <c r="X1024" s="179"/>
      <c r="Y1024" s="179"/>
    </row>
    <row r="1025" ht="70.5" customHeight="1">
      <c r="A1025" s="179"/>
      <c r="B1025" s="179"/>
      <c r="C1025" s="179"/>
      <c r="D1025" s="189"/>
      <c r="E1025" s="180"/>
      <c r="F1025" s="180"/>
      <c r="G1025" s="180"/>
      <c r="H1025" s="180"/>
      <c r="I1025" s="190"/>
      <c r="J1025" s="180"/>
      <c r="K1025" s="180"/>
      <c r="L1025" s="180"/>
      <c r="M1025" s="185"/>
      <c r="N1025" s="185"/>
      <c r="O1025" s="185"/>
      <c r="P1025" s="180"/>
      <c r="Q1025" s="180"/>
      <c r="R1025" s="180"/>
      <c r="S1025" s="180"/>
      <c r="T1025" s="185"/>
      <c r="U1025" s="185"/>
      <c r="V1025" s="185"/>
      <c r="W1025" s="180"/>
      <c r="X1025" s="179"/>
      <c r="Y1025" s="179"/>
    </row>
    <row r="1026" ht="70.5" customHeight="1">
      <c r="A1026" s="179"/>
      <c r="B1026" s="179"/>
      <c r="C1026" s="179"/>
      <c r="D1026" s="189"/>
      <c r="E1026" s="180"/>
      <c r="F1026" s="180"/>
      <c r="G1026" s="180"/>
      <c r="H1026" s="180"/>
      <c r="I1026" s="190"/>
      <c r="J1026" s="180"/>
      <c r="K1026" s="180"/>
      <c r="L1026" s="180"/>
      <c r="M1026" s="185"/>
      <c r="N1026" s="185"/>
      <c r="O1026" s="185"/>
      <c r="P1026" s="180"/>
      <c r="Q1026" s="180"/>
      <c r="R1026" s="180"/>
      <c r="S1026" s="180"/>
      <c r="T1026" s="185"/>
      <c r="U1026" s="185"/>
      <c r="V1026" s="185"/>
      <c r="W1026" s="180"/>
      <c r="X1026" s="179"/>
      <c r="Y1026" s="179"/>
    </row>
    <row r="1027" ht="70.5" customHeight="1">
      <c r="A1027" s="179"/>
      <c r="B1027" s="179"/>
      <c r="C1027" s="179"/>
      <c r="D1027" s="189"/>
      <c r="E1027" s="180"/>
      <c r="F1027" s="180"/>
      <c r="G1027" s="180"/>
      <c r="H1027" s="180"/>
      <c r="I1027" s="190"/>
      <c r="J1027" s="180"/>
      <c r="K1027" s="180"/>
      <c r="L1027" s="180"/>
      <c r="M1027" s="185"/>
      <c r="N1027" s="185"/>
      <c r="O1027" s="185"/>
      <c r="P1027" s="180"/>
      <c r="Q1027" s="180"/>
      <c r="R1027" s="180"/>
      <c r="S1027" s="180"/>
      <c r="T1027" s="185"/>
      <c r="U1027" s="185"/>
      <c r="V1027" s="185"/>
      <c r="W1027" s="180"/>
      <c r="X1027" s="179"/>
      <c r="Y1027" s="179"/>
    </row>
    <row r="1028" ht="70.5" customHeight="1">
      <c r="A1028" s="179"/>
      <c r="B1028" s="179"/>
      <c r="C1028" s="179"/>
      <c r="D1028" s="189"/>
      <c r="E1028" s="180"/>
      <c r="F1028" s="180"/>
      <c r="G1028" s="180"/>
      <c r="H1028" s="180"/>
      <c r="I1028" s="190"/>
      <c r="J1028" s="180"/>
      <c r="K1028" s="180"/>
      <c r="L1028" s="180"/>
      <c r="M1028" s="185"/>
      <c r="N1028" s="185"/>
      <c r="O1028" s="185"/>
      <c r="P1028" s="180"/>
      <c r="Q1028" s="180"/>
      <c r="R1028" s="180"/>
      <c r="S1028" s="180"/>
      <c r="T1028" s="185"/>
      <c r="U1028" s="185"/>
      <c r="V1028" s="185"/>
      <c r="W1028" s="180"/>
      <c r="X1028" s="179"/>
      <c r="Y1028" s="179"/>
    </row>
    <row r="1029" ht="70.5" customHeight="1">
      <c r="A1029" s="179"/>
      <c r="B1029" s="179"/>
      <c r="C1029" s="179"/>
      <c r="D1029" s="189"/>
      <c r="E1029" s="180"/>
      <c r="F1029" s="180"/>
      <c r="G1029" s="180"/>
      <c r="H1029" s="180"/>
      <c r="I1029" s="190"/>
      <c r="J1029" s="180"/>
      <c r="K1029" s="180"/>
      <c r="L1029" s="180"/>
      <c r="M1029" s="185"/>
      <c r="N1029" s="185"/>
      <c r="O1029" s="185"/>
      <c r="P1029" s="180"/>
      <c r="Q1029" s="180"/>
      <c r="R1029" s="180"/>
      <c r="S1029" s="180"/>
      <c r="T1029" s="185"/>
      <c r="U1029" s="185"/>
      <c r="V1029" s="185"/>
      <c r="W1029" s="180"/>
      <c r="X1029" s="179"/>
      <c r="Y1029" s="179"/>
    </row>
    <row r="1030" ht="70.5" customHeight="1">
      <c r="A1030" s="179"/>
      <c r="B1030" s="179"/>
      <c r="C1030" s="179"/>
      <c r="D1030" s="189"/>
      <c r="E1030" s="180"/>
      <c r="F1030" s="180"/>
      <c r="G1030" s="180"/>
      <c r="H1030" s="180"/>
      <c r="I1030" s="190"/>
      <c r="J1030" s="180"/>
      <c r="K1030" s="180"/>
      <c r="L1030" s="180"/>
      <c r="M1030" s="185"/>
      <c r="N1030" s="185"/>
      <c r="O1030" s="185"/>
      <c r="P1030" s="180"/>
      <c r="Q1030" s="180"/>
      <c r="R1030" s="180"/>
      <c r="S1030" s="180"/>
      <c r="T1030" s="185"/>
      <c r="U1030" s="185"/>
      <c r="V1030" s="185"/>
      <c r="W1030" s="180"/>
      <c r="X1030" s="179"/>
      <c r="Y1030" s="179"/>
    </row>
    <row r="1031" ht="70.5" customHeight="1">
      <c r="A1031" s="179"/>
      <c r="B1031" s="179"/>
      <c r="C1031" s="179"/>
      <c r="D1031" s="189"/>
      <c r="E1031" s="180"/>
      <c r="F1031" s="180"/>
      <c r="G1031" s="180"/>
      <c r="H1031" s="180"/>
      <c r="I1031" s="190"/>
      <c r="J1031" s="180"/>
      <c r="K1031" s="180"/>
      <c r="L1031" s="180"/>
      <c r="M1031" s="185"/>
      <c r="N1031" s="185"/>
      <c r="O1031" s="185"/>
      <c r="P1031" s="180"/>
      <c r="Q1031" s="180"/>
      <c r="R1031" s="180"/>
      <c r="S1031" s="180"/>
      <c r="T1031" s="185"/>
      <c r="U1031" s="185"/>
      <c r="V1031" s="185"/>
      <c r="W1031" s="180"/>
      <c r="X1031" s="179"/>
      <c r="Y1031" s="179"/>
    </row>
    <row r="1032" ht="70.5" customHeight="1">
      <c r="A1032" s="179"/>
      <c r="B1032" s="179"/>
      <c r="C1032" s="179"/>
      <c r="D1032" s="189"/>
      <c r="E1032" s="180"/>
      <c r="F1032" s="180"/>
      <c r="G1032" s="180"/>
      <c r="H1032" s="180"/>
      <c r="I1032" s="190"/>
      <c r="J1032" s="180"/>
      <c r="K1032" s="180"/>
      <c r="L1032" s="180"/>
      <c r="M1032" s="185"/>
      <c r="N1032" s="185"/>
      <c r="O1032" s="185"/>
      <c r="P1032" s="180"/>
      <c r="Q1032" s="180"/>
      <c r="R1032" s="180"/>
      <c r="S1032" s="180"/>
      <c r="T1032" s="185"/>
      <c r="U1032" s="185"/>
      <c r="V1032" s="185"/>
      <c r="W1032" s="180"/>
      <c r="X1032" s="179"/>
      <c r="Y1032" s="179"/>
    </row>
    <row r="1033" ht="70.5" customHeight="1">
      <c r="A1033" s="179"/>
      <c r="B1033" s="179"/>
      <c r="C1033" s="179"/>
      <c r="D1033" s="189"/>
      <c r="E1033" s="180"/>
      <c r="F1033" s="180"/>
      <c r="G1033" s="180"/>
      <c r="H1033" s="180"/>
      <c r="I1033" s="190"/>
      <c r="J1033" s="180"/>
      <c r="K1033" s="180"/>
      <c r="L1033" s="180"/>
      <c r="M1033" s="185"/>
      <c r="N1033" s="185"/>
      <c r="O1033" s="185"/>
      <c r="P1033" s="180"/>
      <c r="Q1033" s="180"/>
      <c r="R1033" s="180"/>
      <c r="S1033" s="180"/>
      <c r="T1033" s="185"/>
      <c r="U1033" s="185"/>
      <c r="V1033" s="185"/>
      <c r="W1033" s="180"/>
      <c r="X1033" s="179"/>
      <c r="Y1033" s="179"/>
    </row>
    <row r="1034" ht="70.5" customHeight="1">
      <c r="A1034" s="179"/>
      <c r="B1034" s="179"/>
      <c r="C1034" s="179"/>
      <c r="D1034" s="189"/>
      <c r="E1034" s="180"/>
      <c r="F1034" s="180"/>
      <c r="G1034" s="180"/>
      <c r="H1034" s="180"/>
      <c r="I1034" s="190"/>
      <c r="J1034" s="180"/>
      <c r="K1034" s="180"/>
      <c r="L1034" s="180"/>
      <c r="M1034" s="185"/>
      <c r="N1034" s="185"/>
      <c r="O1034" s="185"/>
      <c r="P1034" s="180"/>
      <c r="Q1034" s="180"/>
      <c r="R1034" s="180"/>
      <c r="S1034" s="180"/>
      <c r="T1034" s="185"/>
      <c r="U1034" s="185"/>
      <c r="V1034" s="185"/>
      <c r="W1034" s="180"/>
      <c r="X1034" s="179"/>
      <c r="Y1034" s="179"/>
    </row>
    <row r="1035" ht="70.5" customHeight="1">
      <c r="A1035" s="179"/>
      <c r="B1035" s="179"/>
      <c r="C1035" s="179"/>
      <c r="D1035" s="189"/>
      <c r="E1035" s="180"/>
      <c r="F1035" s="180"/>
      <c r="G1035" s="180"/>
      <c r="H1035" s="180"/>
      <c r="I1035" s="190"/>
      <c r="J1035" s="180"/>
      <c r="K1035" s="180"/>
      <c r="L1035" s="180"/>
      <c r="M1035" s="185"/>
      <c r="N1035" s="185"/>
      <c r="O1035" s="185"/>
      <c r="P1035" s="180"/>
      <c r="Q1035" s="180"/>
      <c r="R1035" s="180"/>
      <c r="S1035" s="180"/>
      <c r="T1035" s="185"/>
      <c r="U1035" s="185"/>
      <c r="V1035" s="185"/>
      <c r="W1035" s="180"/>
      <c r="X1035" s="179"/>
      <c r="Y1035" s="179"/>
    </row>
    <row r="1036" ht="70.5" customHeight="1">
      <c r="A1036" s="179"/>
      <c r="B1036" s="179"/>
      <c r="C1036" s="179"/>
      <c r="D1036" s="189"/>
      <c r="E1036" s="180"/>
      <c r="F1036" s="180"/>
      <c r="G1036" s="180"/>
      <c r="H1036" s="180"/>
      <c r="I1036" s="190"/>
      <c r="J1036" s="180"/>
      <c r="K1036" s="180"/>
      <c r="L1036" s="180"/>
      <c r="M1036" s="185"/>
      <c r="N1036" s="185"/>
      <c r="O1036" s="185"/>
      <c r="P1036" s="180"/>
      <c r="Q1036" s="180"/>
      <c r="R1036" s="180"/>
      <c r="S1036" s="180"/>
      <c r="T1036" s="185"/>
      <c r="U1036" s="185"/>
      <c r="V1036" s="185"/>
      <c r="W1036" s="180"/>
      <c r="X1036" s="179"/>
      <c r="Y1036" s="179"/>
    </row>
    <row r="1037" ht="70.5" customHeight="1">
      <c r="A1037" s="179"/>
      <c r="B1037" s="179"/>
      <c r="C1037" s="179"/>
      <c r="D1037" s="189"/>
      <c r="E1037" s="180"/>
      <c r="F1037" s="180"/>
      <c r="G1037" s="180"/>
      <c r="H1037" s="180"/>
      <c r="I1037" s="190"/>
      <c r="J1037" s="180"/>
      <c r="K1037" s="180"/>
      <c r="L1037" s="180"/>
      <c r="M1037" s="185"/>
      <c r="N1037" s="185"/>
      <c r="O1037" s="185"/>
      <c r="P1037" s="180"/>
      <c r="Q1037" s="180"/>
      <c r="R1037" s="180"/>
      <c r="S1037" s="180"/>
      <c r="T1037" s="185"/>
      <c r="U1037" s="185"/>
      <c r="V1037" s="185"/>
      <c r="W1037" s="180"/>
      <c r="X1037" s="179"/>
      <c r="Y1037" s="179"/>
    </row>
    <row r="1038" ht="70.5" customHeight="1">
      <c r="A1038" s="179"/>
      <c r="B1038" s="179"/>
      <c r="C1038" s="179"/>
      <c r="D1038" s="189"/>
      <c r="E1038" s="180"/>
      <c r="F1038" s="180"/>
      <c r="G1038" s="180"/>
      <c r="H1038" s="180"/>
      <c r="I1038" s="190"/>
      <c r="J1038" s="180"/>
      <c r="K1038" s="180"/>
      <c r="L1038" s="180"/>
      <c r="M1038" s="185"/>
      <c r="N1038" s="185"/>
      <c r="O1038" s="185"/>
      <c r="P1038" s="180"/>
      <c r="Q1038" s="180"/>
      <c r="R1038" s="180"/>
      <c r="S1038" s="180"/>
      <c r="T1038" s="185"/>
      <c r="U1038" s="185"/>
      <c r="V1038" s="185"/>
      <c r="W1038" s="180"/>
      <c r="X1038" s="179"/>
      <c r="Y1038" s="179"/>
    </row>
    <row r="1039" ht="70.5" customHeight="1">
      <c r="A1039" s="179"/>
      <c r="B1039" s="179"/>
      <c r="C1039" s="179"/>
      <c r="D1039" s="189"/>
      <c r="E1039" s="180"/>
      <c r="F1039" s="180"/>
      <c r="G1039" s="180"/>
      <c r="H1039" s="180"/>
      <c r="I1039" s="190"/>
      <c r="J1039" s="180"/>
      <c r="K1039" s="180"/>
      <c r="L1039" s="180"/>
      <c r="M1039" s="185"/>
      <c r="N1039" s="185"/>
      <c r="O1039" s="185"/>
      <c r="P1039" s="180"/>
      <c r="Q1039" s="180"/>
      <c r="R1039" s="180"/>
      <c r="S1039" s="180"/>
      <c r="T1039" s="185"/>
      <c r="U1039" s="185"/>
      <c r="V1039" s="185"/>
      <c r="W1039" s="180"/>
      <c r="X1039" s="179"/>
      <c r="Y1039" s="179"/>
    </row>
    <row r="1040" ht="70.5" customHeight="1">
      <c r="A1040" s="179"/>
      <c r="B1040" s="179"/>
      <c r="C1040" s="179"/>
      <c r="D1040" s="189"/>
      <c r="E1040" s="180"/>
      <c r="F1040" s="180"/>
      <c r="G1040" s="180"/>
      <c r="H1040" s="180"/>
      <c r="I1040" s="190"/>
      <c r="J1040" s="180"/>
      <c r="K1040" s="180"/>
      <c r="L1040" s="180"/>
      <c r="M1040" s="185"/>
      <c r="N1040" s="185"/>
      <c r="O1040" s="185"/>
      <c r="P1040" s="180"/>
      <c r="Q1040" s="180"/>
      <c r="R1040" s="180"/>
      <c r="S1040" s="180"/>
      <c r="T1040" s="185"/>
      <c r="U1040" s="185"/>
      <c r="V1040" s="185"/>
      <c r="W1040" s="180"/>
      <c r="X1040" s="179"/>
      <c r="Y1040" s="179"/>
    </row>
    <row r="1041" ht="70.5" customHeight="1">
      <c r="A1041" s="179"/>
      <c r="B1041" s="179"/>
      <c r="C1041" s="179"/>
      <c r="D1041" s="189"/>
      <c r="E1041" s="180"/>
      <c r="F1041" s="180"/>
      <c r="G1041" s="180"/>
      <c r="H1041" s="180"/>
      <c r="I1041" s="190"/>
      <c r="J1041" s="180"/>
      <c r="K1041" s="180"/>
      <c r="L1041" s="180"/>
      <c r="M1041" s="185"/>
      <c r="N1041" s="185"/>
      <c r="O1041" s="185"/>
      <c r="P1041" s="180"/>
      <c r="Q1041" s="180"/>
      <c r="R1041" s="180"/>
      <c r="S1041" s="180"/>
      <c r="T1041" s="185"/>
      <c r="U1041" s="185"/>
      <c r="V1041" s="185"/>
      <c r="W1041" s="180"/>
      <c r="X1041" s="179"/>
      <c r="Y1041" s="179"/>
    </row>
    <row r="1042" ht="70.5" customHeight="1">
      <c r="A1042" s="179"/>
      <c r="B1042" s="179"/>
      <c r="C1042" s="179"/>
      <c r="D1042" s="189"/>
      <c r="E1042" s="180"/>
      <c r="F1042" s="180"/>
      <c r="G1042" s="180"/>
      <c r="H1042" s="180"/>
      <c r="I1042" s="190"/>
      <c r="J1042" s="180"/>
      <c r="K1042" s="180"/>
      <c r="L1042" s="180"/>
      <c r="M1042" s="185"/>
      <c r="N1042" s="185"/>
      <c r="O1042" s="185"/>
      <c r="P1042" s="180"/>
      <c r="Q1042" s="180"/>
      <c r="R1042" s="180"/>
      <c r="S1042" s="180"/>
      <c r="T1042" s="185"/>
      <c r="U1042" s="185"/>
      <c r="V1042" s="185"/>
      <c r="W1042" s="180"/>
      <c r="X1042" s="179"/>
      <c r="Y1042" s="179"/>
    </row>
    <row r="1043" ht="70.5" customHeight="1">
      <c r="A1043" s="179"/>
      <c r="B1043" s="179"/>
      <c r="C1043" s="179"/>
      <c r="D1043" s="189"/>
      <c r="E1043" s="180"/>
      <c r="F1043" s="180"/>
      <c r="G1043" s="180"/>
      <c r="H1043" s="180"/>
      <c r="I1043" s="190"/>
      <c r="J1043" s="180"/>
      <c r="K1043" s="180"/>
      <c r="L1043" s="180"/>
      <c r="M1043" s="185"/>
      <c r="N1043" s="185"/>
      <c r="O1043" s="185"/>
      <c r="P1043" s="180"/>
      <c r="Q1043" s="180"/>
      <c r="R1043" s="180"/>
      <c r="S1043" s="180"/>
      <c r="T1043" s="185"/>
      <c r="U1043" s="185"/>
      <c r="V1043" s="185"/>
      <c r="W1043" s="180"/>
      <c r="X1043" s="179"/>
      <c r="Y1043" s="179"/>
    </row>
    <row r="1044" ht="70.5" customHeight="1">
      <c r="A1044" s="179"/>
      <c r="B1044" s="179"/>
      <c r="C1044" s="179"/>
      <c r="D1044" s="189"/>
      <c r="E1044" s="180"/>
      <c r="F1044" s="180"/>
      <c r="G1044" s="180"/>
      <c r="H1044" s="180"/>
      <c r="I1044" s="190"/>
      <c r="J1044" s="180"/>
      <c r="K1044" s="180"/>
      <c r="L1044" s="180"/>
      <c r="M1044" s="185"/>
      <c r="N1044" s="185"/>
      <c r="O1044" s="185"/>
      <c r="P1044" s="180"/>
      <c r="Q1044" s="180"/>
      <c r="R1044" s="180"/>
      <c r="S1044" s="180"/>
      <c r="T1044" s="185"/>
      <c r="U1044" s="185"/>
      <c r="V1044" s="185"/>
      <c r="W1044" s="180"/>
      <c r="X1044" s="179"/>
      <c r="Y1044" s="179"/>
    </row>
    <row r="1045" ht="70.5" customHeight="1">
      <c r="A1045" s="179"/>
      <c r="B1045" s="179"/>
      <c r="C1045" s="179"/>
      <c r="D1045" s="189"/>
      <c r="E1045" s="180"/>
      <c r="F1045" s="180"/>
      <c r="G1045" s="180"/>
      <c r="H1045" s="180"/>
      <c r="I1045" s="190"/>
      <c r="J1045" s="180"/>
      <c r="K1045" s="180"/>
      <c r="L1045" s="180"/>
      <c r="M1045" s="185"/>
      <c r="N1045" s="185"/>
      <c r="O1045" s="185"/>
      <c r="P1045" s="180"/>
      <c r="Q1045" s="180"/>
      <c r="R1045" s="180"/>
      <c r="S1045" s="180"/>
      <c r="T1045" s="185"/>
      <c r="U1045" s="185"/>
      <c r="V1045" s="185"/>
      <c r="W1045" s="180"/>
      <c r="X1045" s="179"/>
      <c r="Y1045" s="179"/>
    </row>
    <row r="1046" ht="70.5" customHeight="1">
      <c r="A1046" s="179"/>
      <c r="B1046" s="179"/>
      <c r="C1046" s="179"/>
      <c r="D1046" s="189"/>
      <c r="E1046" s="180"/>
      <c r="F1046" s="180"/>
      <c r="G1046" s="180"/>
      <c r="H1046" s="180"/>
      <c r="I1046" s="190"/>
      <c r="J1046" s="180"/>
      <c r="K1046" s="180"/>
      <c r="L1046" s="180"/>
      <c r="M1046" s="185"/>
      <c r="N1046" s="185"/>
      <c r="O1046" s="185"/>
      <c r="P1046" s="180"/>
      <c r="Q1046" s="180"/>
      <c r="R1046" s="180"/>
      <c r="S1046" s="180"/>
      <c r="T1046" s="185"/>
      <c r="U1046" s="185"/>
      <c r="V1046" s="185"/>
      <c r="W1046" s="180"/>
      <c r="X1046" s="179"/>
      <c r="Y1046" s="179"/>
    </row>
    <row r="1047" ht="70.5" customHeight="1">
      <c r="A1047" s="179"/>
      <c r="B1047" s="179"/>
      <c r="C1047" s="179"/>
      <c r="D1047" s="189"/>
      <c r="E1047" s="180"/>
      <c r="F1047" s="180"/>
      <c r="G1047" s="180"/>
      <c r="H1047" s="180"/>
      <c r="I1047" s="190"/>
      <c r="J1047" s="180"/>
      <c r="K1047" s="180"/>
      <c r="L1047" s="180"/>
      <c r="M1047" s="185"/>
      <c r="N1047" s="185"/>
      <c r="O1047" s="185"/>
      <c r="P1047" s="180"/>
      <c r="Q1047" s="180"/>
      <c r="R1047" s="180"/>
      <c r="S1047" s="180"/>
      <c r="T1047" s="185"/>
      <c r="U1047" s="185"/>
      <c r="V1047" s="185"/>
      <c r="W1047" s="180"/>
      <c r="X1047" s="179"/>
      <c r="Y1047" s="179"/>
    </row>
    <row r="1048" ht="70.5" customHeight="1">
      <c r="A1048" s="179"/>
      <c r="B1048" s="179"/>
      <c r="C1048" s="179"/>
      <c r="D1048" s="189"/>
      <c r="E1048" s="180"/>
      <c r="F1048" s="180"/>
      <c r="G1048" s="180"/>
      <c r="H1048" s="180"/>
      <c r="I1048" s="190"/>
      <c r="J1048" s="180"/>
      <c r="K1048" s="180"/>
      <c r="L1048" s="180"/>
      <c r="M1048" s="185"/>
      <c r="N1048" s="185"/>
      <c r="O1048" s="185"/>
      <c r="P1048" s="180"/>
      <c r="Q1048" s="180"/>
      <c r="R1048" s="180"/>
      <c r="S1048" s="180"/>
      <c r="T1048" s="185"/>
      <c r="U1048" s="185"/>
      <c r="V1048" s="185"/>
      <c r="W1048" s="180"/>
      <c r="X1048" s="179"/>
      <c r="Y1048" s="179"/>
    </row>
    <row r="1049" ht="70.5" customHeight="1">
      <c r="A1049" s="179"/>
      <c r="B1049" s="179"/>
      <c r="C1049" s="179"/>
      <c r="D1049" s="189"/>
      <c r="E1049" s="180"/>
      <c r="F1049" s="180"/>
      <c r="G1049" s="180"/>
      <c r="H1049" s="180"/>
      <c r="I1049" s="190"/>
      <c r="J1049" s="180"/>
      <c r="K1049" s="180"/>
      <c r="L1049" s="180"/>
      <c r="M1049" s="185"/>
      <c r="N1049" s="185"/>
      <c r="O1049" s="185"/>
      <c r="P1049" s="180"/>
      <c r="Q1049" s="180"/>
      <c r="R1049" s="180"/>
      <c r="S1049" s="180"/>
      <c r="T1049" s="185"/>
      <c r="U1049" s="185"/>
      <c r="V1049" s="185"/>
      <c r="W1049" s="180"/>
      <c r="X1049" s="179"/>
      <c r="Y1049" s="179"/>
    </row>
    <row r="1050" ht="70.5" customHeight="1">
      <c r="A1050" s="179"/>
      <c r="B1050" s="179"/>
      <c r="C1050" s="179"/>
      <c r="D1050" s="189"/>
      <c r="E1050" s="180"/>
      <c r="F1050" s="180"/>
      <c r="G1050" s="180"/>
      <c r="H1050" s="180"/>
      <c r="I1050" s="190"/>
      <c r="J1050" s="180"/>
      <c r="K1050" s="180"/>
      <c r="L1050" s="180"/>
      <c r="M1050" s="185"/>
      <c r="N1050" s="185"/>
      <c r="O1050" s="185"/>
      <c r="P1050" s="180"/>
      <c r="Q1050" s="180"/>
      <c r="R1050" s="180"/>
      <c r="S1050" s="180"/>
      <c r="T1050" s="185"/>
      <c r="U1050" s="185"/>
      <c r="V1050" s="185"/>
      <c r="W1050" s="180"/>
      <c r="X1050" s="179"/>
      <c r="Y1050" s="179"/>
    </row>
    <row r="1051" ht="70.5" customHeight="1">
      <c r="A1051" s="179"/>
      <c r="B1051" s="179"/>
      <c r="C1051" s="179"/>
      <c r="D1051" s="189"/>
      <c r="E1051" s="180"/>
      <c r="F1051" s="180"/>
      <c r="G1051" s="180"/>
      <c r="H1051" s="180"/>
      <c r="I1051" s="190"/>
      <c r="J1051" s="180"/>
      <c r="K1051" s="180"/>
      <c r="L1051" s="180"/>
      <c r="M1051" s="185"/>
      <c r="N1051" s="185"/>
      <c r="O1051" s="185"/>
      <c r="P1051" s="180"/>
      <c r="Q1051" s="180"/>
      <c r="R1051" s="180"/>
      <c r="S1051" s="180"/>
      <c r="T1051" s="185"/>
      <c r="U1051" s="185"/>
      <c r="V1051" s="185"/>
      <c r="W1051" s="180"/>
      <c r="X1051" s="179"/>
      <c r="Y1051" s="179"/>
    </row>
    <row r="1052" ht="70.5" customHeight="1">
      <c r="A1052" s="179"/>
      <c r="B1052" s="179"/>
      <c r="C1052" s="179"/>
      <c r="D1052" s="189"/>
      <c r="E1052" s="180"/>
      <c r="F1052" s="180"/>
      <c r="G1052" s="180"/>
      <c r="H1052" s="180"/>
      <c r="I1052" s="190"/>
      <c r="J1052" s="180"/>
      <c r="K1052" s="180"/>
      <c r="L1052" s="180"/>
      <c r="M1052" s="185"/>
      <c r="N1052" s="185"/>
      <c r="O1052" s="185"/>
      <c r="P1052" s="180"/>
      <c r="Q1052" s="180"/>
      <c r="R1052" s="180"/>
      <c r="S1052" s="180"/>
      <c r="T1052" s="185"/>
      <c r="U1052" s="185"/>
      <c r="V1052" s="185"/>
      <c r="W1052" s="180"/>
      <c r="X1052" s="179"/>
      <c r="Y1052" s="179"/>
    </row>
    <row r="1053" ht="70.5" customHeight="1">
      <c r="A1053" s="179"/>
      <c r="B1053" s="179"/>
      <c r="C1053" s="179"/>
      <c r="D1053" s="189"/>
      <c r="E1053" s="180"/>
      <c r="F1053" s="180"/>
      <c r="G1053" s="180"/>
      <c r="H1053" s="180"/>
      <c r="I1053" s="190"/>
      <c r="J1053" s="180"/>
      <c r="K1053" s="180"/>
      <c r="L1053" s="180"/>
      <c r="M1053" s="185"/>
      <c r="N1053" s="185"/>
      <c r="O1053" s="185"/>
      <c r="P1053" s="180"/>
      <c r="Q1053" s="180"/>
      <c r="R1053" s="180"/>
      <c r="S1053" s="180"/>
      <c r="T1053" s="185"/>
      <c r="U1053" s="185"/>
      <c r="V1053" s="185"/>
      <c r="W1053" s="180"/>
      <c r="X1053" s="179"/>
      <c r="Y1053" s="179"/>
    </row>
    <row r="1054" ht="70.5" customHeight="1">
      <c r="A1054" s="179"/>
      <c r="B1054" s="179"/>
      <c r="C1054" s="179"/>
      <c r="D1054" s="189"/>
      <c r="E1054" s="180"/>
      <c r="F1054" s="180"/>
      <c r="G1054" s="180"/>
      <c r="H1054" s="180"/>
      <c r="I1054" s="190"/>
      <c r="J1054" s="180"/>
      <c r="K1054" s="180"/>
      <c r="L1054" s="180"/>
      <c r="M1054" s="185"/>
      <c r="N1054" s="185"/>
      <c r="O1054" s="185"/>
      <c r="P1054" s="180"/>
      <c r="Q1054" s="180"/>
      <c r="R1054" s="180"/>
      <c r="S1054" s="180"/>
      <c r="T1054" s="185"/>
      <c r="U1054" s="185"/>
      <c r="V1054" s="185"/>
      <c r="W1054" s="180"/>
      <c r="X1054" s="179"/>
      <c r="Y1054" s="179"/>
    </row>
    <row r="1055" ht="70.5" customHeight="1">
      <c r="A1055" s="179"/>
      <c r="B1055" s="179"/>
      <c r="C1055" s="179"/>
      <c r="D1055" s="189"/>
      <c r="E1055" s="180"/>
      <c r="F1055" s="180"/>
      <c r="G1055" s="180"/>
      <c r="H1055" s="180"/>
      <c r="I1055" s="190"/>
      <c r="J1055" s="180"/>
      <c r="K1055" s="180"/>
      <c r="L1055" s="180"/>
      <c r="M1055" s="185"/>
      <c r="N1055" s="185"/>
      <c r="O1055" s="185"/>
      <c r="P1055" s="180"/>
      <c r="Q1055" s="180"/>
      <c r="R1055" s="180"/>
      <c r="S1055" s="180"/>
      <c r="T1055" s="185"/>
      <c r="U1055" s="185"/>
      <c r="V1055" s="185"/>
      <c r="W1055" s="180"/>
      <c r="X1055" s="179"/>
      <c r="Y1055" s="179"/>
    </row>
    <row r="1056" ht="70.5" customHeight="1">
      <c r="A1056" s="179"/>
      <c r="B1056" s="179"/>
      <c r="C1056" s="179"/>
      <c r="D1056" s="189"/>
      <c r="E1056" s="180"/>
      <c r="F1056" s="180"/>
      <c r="G1056" s="180"/>
      <c r="H1056" s="180"/>
      <c r="I1056" s="190"/>
      <c r="J1056" s="180"/>
      <c r="K1056" s="180"/>
      <c r="L1056" s="180"/>
      <c r="M1056" s="185"/>
      <c r="N1056" s="185"/>
      <c r="O1056" s="185"/>
      <c r="P1056" s="180"/>
      <c r="Q1056" s="180"/>
      <c r="R1056" s="180"/>
      <c r="S1056" s="180"/>
      <c r="T1056" s="185"/>
      <c r="U1056" s="185"/>
      <c r="V1056" s="185"/>
      <c r="W1056" s="180"/>
      <c r="X1056" s="179"/>
      <c r="Y1056" s="179"/>
    </row>
    <row r="1057" ht="70.5" customHeight="1">
      <c r="A1057" s="179"/>
      <c r="B1057" s="179"/>
      <c r="C1057" s="179"/>
      <c r="D1057" s="189"/>
      <c r="E1057" s="180"/>
      <c r="F1057" s="180"/>
      <c r="G1057" s="180"/>
      <c r="H1057" s="180"/>
      <c r="I1057" s="190"/>
      <c r="J1057" s="180"/>
      <c r="K1057" s="180"/>
      <c r="L1057" s="180"/>
      <c r="M1057" s="185"/>
      <c r="N1057" s="185"/>
      <c r="O1057" s="185"/>
      <c r="P1057" s="180"/>
      <c r="Q1057" s="180"/>
      <c r="R1057" s="180"/>
      <c r="S1057" s="180"/>
      <c r="T1057" s="185"/>
      <c r="U1057" s="185"/>
      <c r="V1057" s="185"/>
      <c r="W1057" s="180"/>
      <c r="X1057" s="179"/>
      <c r="Y1057" s="179"/>
    </row>
    <row r="1058" ht="70.5" customHeight="1">
      <c r="A1058" s="179"/>
      <c r="B1058" s="179"/>
      <c r="C1058" s="179"/>
      <c r="D1058" s="189"/>
      <c r="E1058" s="180"/>
      <c r="F1058" s="180"/>
      <c r="G1058" s="180"/>
      <c r="H1058" s="180"/>
      <c r="I1058" s="190"/>
      <c r="J1058" s="180"/>
      <c r="K1058" s="180"/>
      <c r="L1058" s="180"/>
      <c r="M1058" s="185"/>
      <c r="N1058" s="185"/>
      <c r="O1058" s="185"/>
      <c r="P1058" s="180"/>
      <c r="Q1058" s="180"/>
      <c r="R1058" s="180"/>
      <c r="S1058" s="180"/>
      <c r="T1058" s="185"/>
      <c r="U1058" s="185"/>
      <c r="V1058" s="185"/>
      <c r="W1058" s="180"/>
      <c r="X1058" s="179"/>
      <c r="Y1058" s="179"/>
    </row>
    <row r="1059" ht="70.5" customHeight="1">
      <c r="A1059" s="179"/>
      <c r="B1059" s="179"/>
      <c r="C1059" s="179"/>
      <c r="D1059" s="189"/>
      <c r="E1059" s="180"/>
      <c r="F1059" s="180"/>
      <c r="G1059" s="180"/>
      <c r="H1059" s="180"/>
      <c r="I1059" s="190"/>
      <c r="J1059" s="180"/>
      <c r="K1059" s="180"/>
      <c r="L1059" s="180"/>
      <c r="M1059" s="185"/>
      <c r="N1059" s="185"/>
      <c r="O1059" s="185"/>
      <c r="P1059" s="180"/>
      <c r="Q1059" s="180"/>
      <c r="R1059" s="180"/>
      <c r="S1059" s="180"/>
      <c r="T1059" s="185"/>
      <c r="U1059" s="185"/>
      <c r="V1059" s="185"/>
      <c r="W1059" s="180"/>
      <c r="X1059" s="179"/>
      <c r="Y1059" s="179"/>
    </row>
    <row r="1060" ht="70.5" customHeight="1">
      <c r="A1060" s="179"/>
      <c r="B1060" s="179"/>
      <c r="C1060" s="179"/>
      <c r="D1060" s="189"/>
      <c r="E1060" s="180"/>
      <c r="F1060" s="180"/>
      <c r="G1060" s="180"/>
      <c r="H1060" s="180"/>
      <c r="I1060" s="190"/>
      <c r="J1060" s="180"/>
      <c r="K1060" s="180"/>
      <c r="L1060" s="180"/>
      <c r="M1060" s="185"/>
      <c r="N1060" s="185"/>
      <c r="O1060" s="185"/>
      <c r="P1060" s="180"/>
      <c r="Q1060" s="180"/>
      <c r="R1060" s="180"/>
      <c r="S1060" s="180"/>
      <c r="T1060" s="185"/>
      <c r="U1060" s="185"/>
      <c r="V1060" s="185"/>
      <c r="W1060" s="180"/>
      <c r="X1060" s="179"/>
      <c r="Y1060" s="179"/>
    </row>
    <row r="1061" ht="70.5" customHeight="1">
      <c r="A1061" s="179"/>
      <c r="B1061" s="179"/>
      <c r="C1061" s="179"/>
      <c r="D1061" s="189"/>
      <c r="E1061" s="180"/>
      <c r="F1061" s="180"/>
      <c r="G1061" s="180"/>
      <c r="H1061" s="180"/>
      <c r="I1061" s="190"/>
      <c r="J1061" s="180"/>
      <c r="K1061" s="180"/>
      <c r="L1061" s="180"/>
      <c r="M1061" s="185"/>
      <c r="N1061" s="185"/>
      <c r="O1061" s="185"/>
      <c r="P1061" s="180"/>
      <c r="Q1061" s="180"/>
      <c r="R1061" s="180"/>
      <c r="S1061" s="180"/>
      <c r="T1061" s="185"/>
      <c r="U1061" s="185"/>
      <c r="V1061" s="185"/>
      <c r="W1061" s="180"/>
      <c r="X1061" s="179"/>
      <c r="Y1061" s="179"/>
    </row>
    <row r="1062" ht="70.5" customHeight="1">
      <c r="A1062" s="179"/>
      <c r="B1062" s="179"/>
      <c r="C1062" s="179"/>
      <c r="D1062" s="189"/>
      <c r="E1062" s="180"/>
      <c r="F1062" s="180"/>
      <c r="G1062" s="180"/>
      <c r="H1062" s="180"/>
      <c r="I1062" s="190"/>
      <c r="J1062" s="180"/>
      <c r="K1062" s="180"/>
      <c r="L1062" s="180"/>
      <c r="M1062" s="185"/>
      <c r="N1062" s="185"/>
      <c r="O1062" s="185"/>
      <c r="P1062" s="180"/>
      <c r="Q1062" s="180"/>
      <c r="R1062" s="180"/>
      <c r="S1062" s="180"/>
      <c r="T1062" s="185"/>
      <c r="U1062" s="185"/>
      <c r="V1062" s="185"/>
      <c r="W1062" s="180"/>
      <c r="X1062" s="179"/>
      <c r="Y1062" s="179"/>
    </row>
    <row r="1063" ht="70.5" customHeight="1">
      <c r="A1063" s="179"/>
      <c r="B1063" s="179"/>
      <c r="C1063" s="179"/>
      <c r="D1063" s="189"/>
      <c r="E1063" s="180"/>
      <c r="F1063" s="180"/>
      <c r="G1063" s="180"/>
      <c r="H1063" s="180"/>
      <c r="I1063" s="190"/>
      <c r="J1063" s="180"/>
      <c r="K1063" s="180"/>
      <c r="L1063" s="180"/>
      <c r="M1063" s="185"/>
      <c r="N1063" s="185"/>
      <c r="O1063" s="185"/>
      <c r="P1063" s="180"/>
      <c r="Q1063" s="180"/>
      <c r="R1063" s="180"/>
      <c r="S1063" s="180"/>
      <c r="T1063" s="185"/>
      <c r="U1063" s="185"/>
      <c r="V1063" s="185"/>
      <c r="W1063" s="180"/>
      <c r="X1063" s="179"/>
      <c r="Y1063" s="179"/>
    </row>
    <row r="1064" ht="70.5" customHeight="1">
      <c r="A1064" s="179"/>
      <c r="B1064" s="179"/>
      <c r="C1064" s="179"/>
      <c r="D1064" s="189"/>
      <c r="E1064" s="180"/>
      <c r="F1064" s="180"/>
      <c r="G1064" s="180"/>
      <c r="H1064" s="180"/>
      <c r="I1064" s="190"/>
      <c r="J1064" s="180"/>
      <c r="K1064" s="180"/>
      <c r="L1064" s="180"/>
      <c r="M1064" s="185"/>
      <c r="N1064" s="185"/>
      <c r="O1064" s="185"/>
      <c r="P1064" s="180"/>
      <c r="Q1064" s="180"/>
      <c r="R1064" s="180"/>
      <c r="S1064" s="180"/>
      <c r="T1064" s="185"/>
      <c r="U1064" s="185"/>
      <c r="V1064" s="185"/>
      <c r="W1064" s="180"/>
      <c r="X1064" s="179"/>
      <c r="Y1064" s="179"/>
    </row>
    <row r="1065" ht="70.5" customHeight="1">
      <c r="A1065" s="179"/>
      <c r="B1065" s="179"/>
      <c r="C1065" s="179"/>
      <c r="D1065" s="189"/>
      <c r="E1065" s="180"/>
      <c r="F1065" s="180"/>
      <c r="G1065" s="180"/>
      <c r="H1065" s="180"/>
      <c r="I1065" s="190"/>
      <c r="J1065" s="180"/>
      <c r="K1065" s="180"/>
      <c r="L1065" s="180"/>
      <c r="M1065" s="185"/>
      <c r="N1065" s="185"/>
      <c r="O1065" s="185"/>
      <c r="P1065" s="180"/>
      <c r="Q1065" s="180"/>
      <c r="R1065" s="180"/>
      <c r="S1065" s="180"/>
      <c r="T1065" s="185"/>
      <c r="U1065" s="185"/>
      <c r="V1065" s="185"/>
      <c r="W1065" s="180"/>
      <c r="X1065" s="179"/>
      <c r="Y1065" s="179"/>
    </row>
    <row r="1066" ht="70.5" customHeight="1">
      <c r="A1066" s="179"/>
      <c r="B1066" s="179"/>
      <c r="C1066" s="179"/>
      <c r="D1066" s="189"/>
      <c r="E1066" s="180"/>
      <c r="F1066" s="180"/>
      <c r="G1066" s="180"/>
      <c r="H1066" s="180"/>
      <c r="I1066" s="190"/>
      <c r="J1066" s="180"/>
      <c r="K1066" s="180"/>
      <c r="L1066" s="180"/>
      <c r="M1066" s="185"/>
      <c r="N1066" s="185"/>
      <c r="O1066" s="185"/>
      <c r="P1066" s="180"/>
      <c r="Q1066" s="180"/>
      <c r="R1066" s="180"/>
      <c r="S1066" s="180"/>
      <c r="T1066" s="185"/>
      <c r="U1066" s="185"/>
      <c r="V1066" s="185"/>
      <c r="W1066" s="180"/>
      <c r="X1066" s="179"/>
      <c r="Y1066" s="179"/>
    </row>
    <row r="1067" ht="70.5" customHeight="1">
      <c r="A1067" s="179"/>
      <c r="B1067" s="179"/>
      <c r="C1067" s="179"/>
      <c r="D1067" s="189"/>
      <c r="E1067" s="180"/>
      <c r="F1067" s="180"/>
      <c r="G1067" s="180"/>
      <c r="H1067" s="180"/>
      <c r="I1067" s="190"/>
      <c r="J1067" s="180"/>
      <c r="K1067" s="180"/>
      <c r="L1067" s="180"/>
      <c r="M1067" s="185"/>
      <c r="N1067" s="185"/>
      <c r="O1067" s="185"/>
      <c r="P1067" s="180"/>
      <c r="Q1067" s="180"/>
      <c r="R1067" s="180"/>
      <c r="S1067" s="180"/>
      <c r="T1067" s="185"/>
      <c r="U1067" s="185"/>
      <c r="V1067" s="185"/>
      <c r="W1067" s="180"/>
      <c r="X1067" s="179"/>
      <c r="Y1067" s="179"/>
    </row>
    <row r="1068" ht="70.5" customHeight="1">
      <c r="A1068" s="179"/>
      <c r="B1068" s="179"/>
      <c r="C1068" s="179"/>
      <c r="D1068" s="189"/>
      <c r="E1068" s="180"/>
      <c r="F1068" s="180"/>
      <c r="G1068" s="180"/>
      <c r="H1068" s="180"/>
      <c r="I1068" s="190"/>
      <c r="J1068" s="180"/>
      <c r="K1068" s="180"/>
      <c r="L1068" s="180"/>
      <c r="M1068" s="185"/>
      <c r="N1068" s="185"/>
      <c r="O1068" s="185"/>
      <c r="P1068" s="180"/>
      <c r="Q1068" s="180"/>
      <c r="R1068" s="180"/>
      <c r="S1068" s="180"/>
      <c r="T1068" s="185"/>
      <c r="U1068" s="185"/>
      <c r="V1068" s="185"/>
      <c r="W1068" s="180"/>
      <c r="X1068" s="179"/>
      <c r="Y1068" s="179"/>
    </row>
    <row r="1069" ht="70.5" customHeight="1">
      <c r="A1069" s="179"/>
      <c r="B1069" s="179"/>
      <c r="C1069" s="179"/>
      <c r="D1069" s="189"/>
      <c r="E1069" s="180"/>
      <c r="F1069" s="180"/>
      <c r="G1069" s="180"/>
      <c r="H1069" s="180"/>
      <c r="I1069" s="190"/>
      <c r="J1069" s="180"/>
      <c r="K1069" s="180"/>
      <c r="L1069" s="180"/>
      <c r="M1069" s="185"/>
      <c r="N1069" s="185"/>
      <c r="O1069" s="185"/>
      <c r="P1069" s="180"/>
      <c r="Q1069" s="180"/>
      <c r="R1069" s="180"/>
      <c r="S1069" s="180"/>
      <c r="T1069" s="185"/>
      <c r="U1069" s="185"/>
      <c r="V1069" s="185"/>
      <c r="W1069" s="180"/>
      <c r="X1069" s="179"/>
      <c r="Y1069" s="179"/>
    </row>
    <row r="1070" ht="70.5" customHeight="1">
      <c r="A1070" s="179"/>
      <c r="B1070" s="179"/>
      <c r="C1070" s="179"/>
      <c r="D1070" s="189"/>
      <c r="E1070" s="180"/>
      <c r="F1070" s="180"/>
      <c r="G1070" s="180"/>
      <c r="H1070" s="180"/>
      <c r="I1070" s="190"/>
      <c r="J1070" s="180"/>
      <c r="K1070" s="180"/>
      <c r="L1070" s="180"/>
      <c r="M1070" s="185"/>
      <c r="N1070" s="185"/>
      <c r="O1070" s="185"/>
      <c r="P1070" s="180"/>
      <c r="Q1070" s="180"/>
      <c r="R1070" s="180"/>
      <c r="S1070" s="180"/>
      <c r="T1070" s="185"/>
      <c r="U1070" s="185"/>
      <c r="V1070" s="185"/>
      <c r="W1070" s="180"/>
      <c r="X1070" s="179"/>
      <c r="Y1070" s="179"/>
    </row>
    <row r="1071" ht="70.5" customHeight="1">
      <c r="A1071" s="179"/>
      <c r="B1071" s="179"/>
      <c r="C1071" s="179"/>
      <c r="D1071" s="189"/>
      <c r="E1071" s="180"/>
      <c r="F1071" s="180"/>
      <c r="G1071" s="180"/>
      <c r="H1071" s="180"/>
      <c r="I1071" s="190"/>
      <c r="J1071" s="180"/>
      <c r="K1071" s="180"/>
      <c r="L1071" s="180"/>
      <c r="M1071" s="185"/>
      <c r="N1071" s="185"/>
      <c r="O1071" s="185"/>
      <c r="P1071" s="180"/>
      <c r="Q1071" s="180"/>
      <c r="R1071" s="180"/>
      <c r="S1071" s="180"/>
      <c r="T1071" s="185"/>
      <c r="U1071" s="185"/>
      <c r="V1071" s="185"/>
      <c r="W1071" s="180"/>
      <c r="X1071" s="179"/>
      <c r="Y1071" s="179"/>
    </row>
    <row r="1072" ht="70.5" customHeight="1">
      <c r="A1072" s="179"/>
      <c r="B1072" s="179"/>
      <c r="C1072" s="179"/>
      <c r="D1072" s="189"/>
      <c r="E1072" s="180"/>
      <c r="F1072" s="180"/>
      <c r="G1072" s="180"/>
      <c r="H1072" s="180"/>
      <c r="I1072" s="190"/>
      <c r="J1072" s="180"/>
      <c r="K1072" s="180"/>
      <c r="L1072" s="180"/>
      <c r="M1072" s="185"/>
      <c r="N1072" s="185"/>
      <c r="O1072" s="185"/>
      <c r="P1072" s="180"/>
      <c r="Q1072" s="180"/>
      <c r="R1072" s="180"/>
      <c r="S1072" s="180"/>
      <c r="T1072" s="185"/>
      <c r="U1072" s="185"/>
      <c r="V1072" s="185"/>
      <c r="W1072" s="180"/>
      <c r="X1072" s="179"/>
      <c r="Y1072" s="179"/>
    </row>
    <row r="1073" ht="70.5" customHeight="1">
      <c r="A1073" s="179"/>
      <c r="B1073" s="179"/>
      <c r="C1073" s="179"/>
      <c r="D1073" s="189"/>
      <c r="E1073" s="180"/>
      <c r="F1073" s="180"/>
      <c r="G1073" s="180"/>
      <c r="H1073" s="180"/>
      <c r="I1073" s="190"/>
      <c r="J1073" s="180"/>
      <c r="K1073" s="180"/>
      <c r="L1073" s="180"/>
      <c r="M1073" s="185"/>
      <c r="N1073" s="185"/>
      <c r="O1073" s="185"/>
      <c r="P1073" s="180"/>
      <c r="Q1073" s="180"/>
      <c r="R1073" s="180"/>
      <c r="S1073" s="180"/>
      <c r="T1073" s="185"/>
      <c r="U1073" s="185"/>
      <c r="V1073" s="185"/>
      <c r="W1073" s="180"/>
      <c r="X1073" s="179"/>
      <c r="Y1073" s="179"/>
    </row>
    <row r="1074" ht="70.5" customHeight="1">
      <c r="A1074" s="179"/>
      <c r="B1074" s="179"/>
      <c r="C1074" s="179"/>
      <c r="D1074" s="189"/>
      <c r="E1074" s="180"/>
      <c r="F1074" s="180"/>
      <c r="G1074" s="180"/>
      <c r="H1074" s="180"/>
      <c r="I1074" s="190"/>
      <c r="J1074" s="180"/>
      <c r="K1074" s="180"/>
      <c r="L1074" s="180"/>
      <c r="M1074" s="185"/>
      <c r="N1074" s="185"/>
      <c r="O1074" s="185"/>
      <c r="P1074" s="180"/>
      <c r="Q1074" s="180"/>
      <c r="R1074" s="180"/>
      <c r="S1074" s="180"/>
      <c r="T1074" s="185"/>
      <c r="U1074" s="185"/>
      <c r="V1074" s="185"/>
      <c r="W1074" s="180"/>
      <c r="X1074" s="179"/>
      <c r="Y1074" s="179"/>
    </row>
    <row r="1075" ht="70.5" customHeight="1">
      <c r="A1075" s="179"/>
      <c r="B1075" s="179"/>
      <c r="C1075" s="179"/>
      <c r="D1075" s="189"/>
      <c r="E1075" s="180"/>
      <c r="F1075" s="180"/>
      <c r="G1075" s="180"/>
      <c r="H1075" s="180"/>
      <c r="I1075" s="190"/>
      <c r="J1075" s="180"/>
      <c r="K1075" s="180"/>
      <c r="L1075" s="180"/>
      <c r="M1075" s="185"/>
      <c r="N1075" s="185"/>
      <c r="O1075" s="185"/>
      <c r="P1075" s="180"/>
      <c r="Q1075" s="180"/>
      <c r="R1075" s="180"/>
      <c r="S1075" s="180"/>
      <c r="T1075" s="185"/>
      <c r="U1075" s="185"/>
      <c r="V1075" s="185"/>
      <c r="W1075" s="180"/>
      <c r="X1075" s="179"/>
      <c r="Y1075" s="179"/>
    </row>
    <row r="1076" ht="70.5" customHeight="1">
      <c r="A1076" s="179"/>
      <c r="B1076" s="179"/>
      <c r="C1076" s="179"/>
      <c r="D1076" s="189"/>
      <c r="E1076" s="180"/>
      <c r="F1076" s="180"/>
      <c r="G1076" s="180"/>
      <c r="H1076" s="180"/>
      <c r="I1076" s="190"/>
      <c r="J1076" s="180"/>
      <c r="K1076" s="180"/>
      <c r="L1076" s="180"/>
      <c r="M1076" s="185"/>
      <c r="N1076" s="185"/>
      <c r="O1076" s="185"/>
      <c r="P1076" s="180"/>
      <c r="Q1076" s="180"/>
      <c r="R1076" s="180"/>
      <c r="S1076" s="180"/>
      <c r="T1076" s="185"/>
      <c r="U1076" s="185"/>
      <c r="V1076" s="185"/>
      <c r="W1076" s="180"/>
      <c r="X1076" s="179"/>
      <c r="Y1076" s="179"/>
    </row>
    <row r="1077" ht="70.5" customHeight="1">
      <c r="A1077" s="179"/>
      <c r="B1077" s="179"/>
      <c r="C1077" s="179"/>
      <c r="D1077" s="189"/>
      <c r="E1077" s="180"/>
      <c r="F1077" s="180"/>
      <c r="G1077" s="180"/>
      <c r="H1077" s="180"/>
      <c r="I1077" s="190"/>
      <c r="J1077" s="180"/>
      <c r="K1077" s="180"/>
      <c r="L1077" s="180"/>
      <c r="M1077" s="185"/>
      <c r="N1077" s="185"/>
      <c r="O1077" s="185"/>
      <c r="P1077" s="180"/>
      <c r="Q1077" s="180"/>
      <c r="R1077" s="180"/>
      <c r="S1077" s="180"/>
      <c r="T1077" s="185"/>
      <c r="U1077" s="185"/>
      <c r="V1077" s="185"/>
      <c r="W1077" s="180"/>
      <c r="X1077" s="179"/>
      <c r="Y1077" s="179"/>
    </row>
    <row r="1078" ht="70.5" customHeight="1">
      <c r="A1078" s="179"/>
      <c r="B1078" s="179"/>
      <c r="C1078" s="179"/>
      <c r="D1078" s="189"/>
      <c r="E1078" s="180"/>
      <c r="F1078" s="180"/>
      <c r="G1078" s="180"/>
      <c r="H1078" s="180"/>
      <c r="I1078" s="190"/>
      <c r="J1078" s="180"/>
      <c r="K1078" s="180"/>
      <c r="L1078" s="180"/>
      <c r="M1078" s="185"/>
      <c r="N1078" s="185"/>
      <c r="O1078" s="185"/>
      <c r="P1078" s="180"/>
      <c r="Q1078" s="180"/>
      <c r="R1078" s="180"/>
      <c r="S1078" s="180"/>
      <c r="T1078" s="185"/>
      <c r="U1078" s="185"/>
      <c r="V1078" s="185"/>
      <c r="W1078" s="180"/>
      <c r="X1078" s="179"/>
      <c r="Y1078" s="179"/>
    </row>
    <row r="1079" ht="70.5" customHeight="1">
      <c r="A1079" s="179"/>
      <c r="B1079" s="179"/>
      <c r="C1079" s="179"/>
      <c r="D1079" s="189"/>
      <c r="E1079" s="180"/>
      <c r="F1079" s="180"/>
      <c r="G1079" s="180"/>
      <c r="H1079" s="180"/>
      <c r="I1079" s="190"/>
      <c r="J1079" s="180"/>
      <c r="K1079" s="180"/>
      <c r="L1079" s="180"/>
      <c r="M1079" s="185"/>
      <c r="N1079" s="185"/>
      <c r="O1079" s="185"/>
      <c r="P1079" s="180"/>
      <c r="Q1079" s="180"/>
      <c r="R1079" s="180"/>
      <c r="S1079" s="180"/>
      <c r="T1079" s="185"/>
      <c r="U1079" s="185"/>
      <c r="V1079" s="185"/>
      <c r="W1079" s="180"/>
      <c r="X1079" s="179"/>
      <c r="Y1079" s="179"/>
    </row>
    <row r="1080" ht="70.5" customHeight="1">
      <c r="A1080" s="179"/>
      <c r="B1080" s="179"/>
      <c r="C1080" s="179"/>
      <c r="D1080" s="189"/>
      <c r="E1080" s="180"/>
      <c r="F1080" s="180"/>
      <c r="G1080" s="180"/>
      <c r="H1080" s="180"/>
      <c r="I1080" s="190"/>
      <c r="J1080" s="180"/>
      <c r="K1080" s="180"/>
      <c r="L1080" s="180"/>
      <c r="M1080" s="185"/>
      <c r="N1080" s="185"/>
      <c r="O1080" s="185"/>
      <c r="P1080" s="180"/>
      <c r="Q1080" s="180"/>
      <c r="R1080" s="180"/>
      <c r="S1080" s="180"/>
      <c r="T1080" s="185"/>
      <c r="U1080" s="185"/>
      <c r="V1080" s="185"/>
      <c r="W1080" s="180"/>
      <c r="X1080" s="179"/>
      <c r="Y1080" s="179"/>
    </row>
    <row r="1081" ht="70.5" customHeight="1">
      <c r="A1081" s="179"/>
      <c r="B1081" s="179"/>
      <c r="C1081" s="179"/>
      <c r="D1081" s="189"/>
      <c r="E1081" s="180"/>
      <c r="F1081" s="180"/>
      <c r="G1081" s="180"/>
      <c r="H1081" s="180"/>
      <c r="I1081" s="190"/>
      <c r="J1081" s="180"/>
      <c r="K1081" s="180"/>
      <c r="L1081" s="180"/>
      <c r="M1081" s="185"/>
      <c r="N1081" s="185"/>
      <c r="O1081" s="185"/>
      <c r="P1081" s="180"/>
      <c r="Q1081" s="180"/>
      <c r="R1081" s="180"/>
      <c r="S1081" s="180"/>
      <c r="T1081" s="185"/>
      <c r="U1081" s="185"/>
      <c r="V1081" s="185"/>
      <c r="W1081" s="180"/>
      <c r="X1081" s="179"/>
      <c r="Y1081" s="179"/>
    </row>
    <row r="1082" ht="70.5" customHeight="1">
      <c r="A1082" s="179"/>
      <c r="B1082" s="179"/>
      <c r="C1082" s="179"/>
      <c r="D1082" s="189"/>
      <c r="E1082" s="180"/>
      <c r="F1082" s="180"/>
      <c r="G1082" s="180"/>
      <c r="H1082" s="180"/>
      <c r="I1082" s="190"/>
      <c r="J1082" s="180"/>
      <c r="K1082" s="180"/>
      <c r="L1082" s="180"/>
      <c r="M1082" s="185"/>
      <c r="N1082" s="185"/>
      <c r="O1082" s="185"/>
      <c r="P1082" s="180"/>
      <c r="Q1082" s="180"/>
      <c r="R1082" s="180"/>
      <c r="S1082" s="180"/>
      <c r="T1082" s="185"/>
      <c r="U1082" s="185"/>
      <c r="V1082" s="185"/>
      <c r="W1082" s="180"/>
      <c r="X1082" s="179"/>
      <c r="Y1082" s="179"/>
    </row>
    <row r="1083" ht="70.5" customHeight="1">
      <c r="A1083" s="179"/>
      <c r="B1083" s="179"/>
      <c r="C1083" s="179"/>
      <c r="D1083" s="189"/>
      <c r="E1083" s="180"/>
      <c r="F1083" s="180"/>
      <c r="G1083" s="180"/>
      <c r="H1083" s="180"/>
      <c r="I1083" s="190"/>
      <c r="J1083" s="180"/>
      <c r="K1083" s="180"/>
      <c r="L1083" s="180"/>
      <c r="M1083" s="185"/>
      <c r="N1083" s="185"/>
      <c r="O1083" s="185"/>
      <c r="P1083" s="180"/>
      <c r="Q1083" s="180"/>
      <c r="R1083" s="180"/>
      <c r="S1083" s="180"/>
      <c r="T1083" s="185"/>
      <c r="U1083" s="185"/>
      <c r="V1083" s="185"/>
      <c r="W1083" s="180"/>
      <c r="X1083" s="179"/>
      <c r="Y1083" s="179"/>
    </row>
    <row r="1084" ht="70.5" customHeight="1">
      <c r="A1084" s="179"/>
      <c r="B1084" s="179"/>
      <c r="C1084" s="179"/>
      <c r="D1084" s="189"/>
      <c r="E1084" s="180"/>
      <c r="F1084" s="180"/>
      <c r="G1084" s="180"/>
      <c r="H1084" s="180"/>
      <c r="I1084" s="190"/>
      <c r="J1084" s="180"/>
      <c r="K1084" s="180"/>
      <c r="L1084" s="180"/>
      <c r="M1084" s="185"/>
      <c r="N1084" s="185"/>
      <c r="O1084" s="185"/>
      <c r="P1084" s="180"/>
      <c r="Q1084" s="180"/>
      <c r="R1084" s="180"/>
      <c r="S1084" s="180"/>
      <c r="T1084" s="185"/>
      <c r="U1084" s="185"/>
      <c r="V1084" s="185"/>
      <c r="W1084" s="180"/>
      <c r="X1084" s="179"/>
      <c r="Y1084" s="179"/>
    </row>
    <row r="1085" ht="70.5" customHeight="1">
      <c r="A1085" s="179"/>
      <c r="B1085" s="179"/>
      <c r="C1085" s="179"/>
      <c r="D1085" s="189"/>
      <c r="E1085" s="180"/>
      <c r="F1085" s="180"/>
      <c r="G1085" s="180"/>
      <c r="H1085" s="180"/>
      <c r="I1085" s="190"/>
      <c r="J1085" s="180"/>
      <c r="K1085" s="180"/>
      <c r="L1085" s="180"/>
      <c r="M1085" s="185"/>
      <c r="N1085" s="185"/>
      <c r="O1085" s="185"/>
      <c r="P1085" s="180"/>
      <c r="Q1085" s="180"/>
      <c r="R1085" s="180"/>
      <c r="S1085" s="180"/>
      <c r="T1085" s="185"/>
      <c r="U1085" s="185"/>
      <c r="V1085" s="185"/>
      <c r="W1085" s="180"/>
      <c r="X1085" s="179"/>
      <c r="Y1085" s="179"/>
    </row>
    <row r="1086" ht="70.5" customHeight="1">
      <c r="A1086" s="179"/>
      <c r="B1086" s="179"/>
      <c r="C1086" s="179"/>
      <c r="D1086" s="189"/>
      <c r="E1086" s="180"/>
      <c r="F1086" s="180"/>
      <c r="G1086" s="180"/>
      <c r="H1086" s="180"/>
      <c r="I1086" s="190"/>
      <c r="J1086" s="180"/>
      <c r="K1086" s="180"/>
      <c r="L1086" s="180"/>
      <c r="M1086" s="185"/>
      <c r="N1086" s="185"/>
      <c r="O1086" s="185"/>
      <c r="P1086" s="180"/>
      <c r="Q1086" s="180"/>
      <c r="R1086" s="180"/>
      <c r="S1086" s="180"/>
      <c r="T1086" s="185"/>
      <c r="U1086" s="185"/>
      <c r="V1086" s="185"/>
      <c r="W1086" s="180"/>
      <c r="X1086" s="179"/>
      <c r="Y1086" s="179"/>
    </row>
    <row r="1087" ht="70.5" customHeight="1">
      <c r="A1087" s="179"/>
      <c r="B1087" s="179"/>
      <c r="C1087" s="179"/>
      <c r="D1087" s="189"/>
      <c r="E1087" s="180"/>
      <c r="F1087" s="180"/>
      <c r="G1087" s="180"/>
      <c r="H1087" s="180"/>
      <c r="I1087" s="190"/>
      <c r="J1087" s="180"/>
      <c r="K1087" s="180"/>
      <c r="L1087" s="180"/>
      <c r="M1087" s="185"/>
      <c r="N1087" s="185"/>
      <c r="O1087" s="185"/>
      <c r="P1087" s="180"/>
      <c r="Q1087" s="180"/>
      <c r="R1087" s="180"/>
      <c r="S1087" s="180"/>
      <c r="T1087" s="185"/>
      <c r="U1087" s="185"/>
      <c r="V1087" s="185"/>
      <c r="W1087" s="180"/>
      <c r="X1087" s="179"/>
      <c r="Y1087" s="179"/>
    </row>
    <row r="1088" ht="70.5" customHeight="1">
      <c r="A1088" s="179"/>
      <c r="B1088" s="179"/>
      <c r="C1088" s="179"/>
      <c r="D1088" s="189"/>
      <c r="E1088" s="180"/>
      <c r="F1088" s="180"/>
      <c r="G1088" s="180"/>
      <c r="H1088" s="180"/>
      <c r="I1088" s="190"/>
      <c r="J1088" s="180"/>
      <c r="K1088" s="180"/>
      <c r="L1088" s="180"/>
      <c r="M1088" s="185"/>
      <c r="N1088" s="185"/>
      <c r="O1088" s="185"/>
      <c r="P1088" s="180"/>
      <c r="Q1088" s="180"/>
      <c r="R1088" s="180"/>
      <c r="S1088" s="180"/>
      <c r="T1088" s="185"/>
      <c r="U1088" s="185"/>
      <c r="V1088" s="185"/>
      <c r="W1088" s="180"/>
      <c r="X1088" s="179"/>
      <c r="Y1088" s="179"/>
    </row>
    <row r="1089" ht="70.5" customHeight="1">
      <c r="A1089" s="179"/>
      <c r="B1089" s="179"/>
      <c r="C1089" s="179"/>
      <c r="D1089" s="189"/>
      <c r="E1089" s="180"/>
      <c r="F1089" s="180"/>
      <c r="G1089" s="180"/>
      <c r="H1089" s="180"/>
      <c r="I1089" s="190"/>
      <c r="J1089" s="180"/>
      <c r="K1089" s="180"/>
      <c r="L1089" s="180"/>
      <c r="M1089" s="185"/>
      <c r="N1089" s="185"/>
      <c r="O1089" s="185"/>
      <c r="P1089" s="180"/>
      <c r="Q1089" s="180"/>
      <c r="R1089" s="180"/>
      <c r="S1089" s="180"/>
      <c r="T1089" s="185"/>
      <c r="U1089" s="185"/>
      <c r="V1089" s="185"/>
      <c r="W1089" s="180"/>
      <c r="X1089" s="179"/>
      <c r="Y1089" s="179"/>
    </row>
    <row r="1090" ht="70.5" customHeight="1">
      <c r="A1090" s="179"/>
      <c r="B1090" s="179"/>
      <c r="C1090" s="179"/>
      <c r="D1090" s="189"/>
      <c r="E1090" s="180"/>
      <c r="F1090" s="180"/>
      <c r="G1090" s="180"/>
      <c r="H1090" s="180"/>
      <c r="I1090" s="190"/>
      <c r="J1090" s="180"/>
      <c r="K1090" s="180"/>
      <c r="L1090" s="180"/>
      <c r="M1090" s="185"/>
      <c r="N1090" s="185"/>
      <c r="O1090" s="185"/>
      <c r="P1090" s="180"/>
      <c r="Q1090" s="180"/>
      <c r="R1090" s="180"/>
      <c r="S1090" s="180"/>
      <c r="T1090" s="185"/>
      <c r="U1090" s="185"/>
      <c r="V1090" s="185"/>
      <c r="W1090" s="180"/>
      <c r="X1090" s="179"/>
      <c r="Y1090" s="179"/>
    </row>
    <row r="1091" ht="70.5" customHeight="1">
      <c r="A1091" s="179"/>
      <c r="B1091" s="179"/>
      <c r="C1091" s="179"/>
      <c r="D1091" s="189"/>
      <c r="E1091" s="180"/>
      <c r="F1091" s="180"/>
      <c r="G1091" s="180"/>
      <c r="H1091" s="180"/>
      <c r="I1091" s="190"/>
      <c r="J1091" s="180"/>
      <c r="K1091" s="180"/>
      <c r="L1091" s="180"/>
      <c r="M1091" s="185"/>
      <c r="N1091" s="185"/>
      <c r="O1091" s="185"/>
      <c r="P1091" s="180"/>
      <c r="Q1091" s="180"/>
      <c r="R1091" s="180"/>
      <c r="S1091" s="180"/>
      <c r="T1091" s="185"/>
      <c r="U1091" s="185"/>
      <c r="V1091" s="185"/>
      <c r="W1091" s="180"/>
      <c r="X1091" s="179"/>
      <c r="Y1091" s="179"/>
    </row>
    <row r="1092" ht="70.5" customHeight="1">
      <c r="A1092" s="179"/>
      <c r="B1092" s="179"/>
      <c r="C1092" s="179"/>
      <c r="D1092" s="189"/>
      <c r="E1092" s="180"/>
      <c r="F1092" s="180"/>
      <c r="G1092" s="180"/>
      <c r="H1092" s="180"/>
      <c r="I1092" s="190"/>
      <c r="J1092" s="180"/>
      <c r="K1092" s="180"/>
      <c r="L1092" s="180"/>
      <c r="M1092" s="185"/>
      <c r="N1092" s="185"/>
      <c r="O1092" s="185"/>
      <c r="P1092" s="180"/>
      <c r="Q1092" s="180"/>
      <c r="R1092" s="180"/>
      <c r="S1092" s="180"/>
      <c r="T1092" s="185"/>
      <c r="U1092" s="185"/>
      <c r="V1092" s="185"/>
      <c r="W1092" s="180"/>
      <c r="X1092" s="179"/>
      <c r="Y1092" s="179"/>
    </row>
    <row r="1093" ht="70.5" customHeight="1">
      <c r="A1093" s="179"/>
      <c r="B1093" s="179"/>
      <c r="C1093" s="179"/>
      <c r="D1093" s="189"/>
      <c r="E1093" s="180"/>
      <c r="F1093" s="180"/>
      <c r="G1093" s="180"/>
      <c r="H1093" s="180"/>
      <c r="I1093" s="190"/>
      <c r="J1093" s="180"/>
      <c r="K1093" s="180"/>
      <c r="L1093" s="180"/>
      <c r="M1093" s="185"/>
      <c r="N1093" s="185"/>
      <c r="O1093" s="185"/>
      <c r="P1093" s="180"/>
      <c r="Q1093" s="180"/>
      <c r="R1093" s="180"/>
      <c r="S1093" s="180"/>
      <c r="T1093" s="185"/>
      <c r="U1093" s="185"/>
      <c r="V1093" s="185"/>
      <c r="W1093" s="180"/>
      <c r="X1093" s="179"/>
      <c r="Y1093" s="179"/>
    </row>
    <row r="1094" ht="70.5" customHeight="1">
      <c r="A1094" s="179"/>
      <c r="B1094" s="179"/>
      <c r="C1094" s="179"/>
      <c r="D1094" s="189"/>
      <c r="E1094" s="180"/>
      <c r="F1094" s="180"/>
      <c r="G1094" s="180"/>
      <c r="H1094" s="180"/>
      <c r="I1094" s="190"/>
      <c r="J1094" s="180"/>
      <c r="K1094" s="180"/>
      <c r="L1094" s="180"/>
      <c r="M1094" s="185"/>
      <c r="N1094" s="185"/>
      <c r="O1094" s="185"/>
      <c r="P1094" s="180"/>
      <c r="Q1094" s="180"/>
      <c r="R1094" s="180"/>
      <c r="S1094" s="180"/>
      <c r="T1094" s="185"/>
      <c r="U1094" s="185"/>
      <c r="V1094" s="185"/>
      <c r="W1094" s="180"/>
      <c r="X1094" s="179"/>
      <c r="Y1094" s="179"/>
    </row>
    <row r="1095" ht="70.5" customHeight="1">
      <c r="A1095" s="179"/>
      <c r="B1095" s="179"/>
      <c r="C1095" s="179"/>
      <c r="D1095" s="189"/>
      <c r="E1095" s="180"/>
      <c r="F1095" s="180"/>
      <c r="G1095" s="180"/>
      <c r="H1095" s="180"/>
      <c r="I1095" s="190"/>
      <c r="J1095" s="180"/>
      <c r="K1095" s="180"/>
      <c r="L1095" s="180"/>
      <c r="M1095" s="185"/>
      <c r="N1095" s="185"/>
      <c r="O1095" s="185"/>
      <c r="P1095" s="180"/>
      <c r="Q1095" s="180"/>
      <c r="R1095" s="180"/>
      <c r="S1095" s="180"/>
      <c r="T1095" s="185"/>
      <c r="U1095" s="185"/>
      <c r="V1095" s="185"/>
      <c r="W1095" s="180"/>
      <c r="X1095" s="179"/>
      <c r="Y1095" s="179"/>
    </row>
    <row r="1096" ht="70.5" customHeight="1">
      <c r="A1096" s="179"/>
      <c r="B1096" s="179"/>
      <c r="C1096" s="179"/>
      <c r="D1096" s="189"/>
      <c r="E1096" s="180"/>
      <c r="F1096" s="180"/>
      <c r="G1096" s="180"/>
      <c r="H1096" s="180"/>
      <c r="I1096" s="190"/>
      <c r="J1096" s="180"/>
      <c r="K1096" s="180"/>
      <c r="L1096" s="180"/>
      <c r="M1096" s="185"/>
      <c r="N1096" s="185"/>
      <c r="O1096" s="185"/>
      <c r="P1096" s="180"/>
      <c r="Q1096" s="180"/>
      <c r="R1096" s="180"/>
      <c r="S1096" s="180"/>
      <c r="T1096" s="185"/>
      <c r="U1096" s="185"/>
      <c r="V1096" s="185"/>
      <c r="W1096" s="180"/>
      <c r="X1096" s="179"/>
      <c r="Y1096" s="179"/>
    </row>
    <row r="1097" ht="70.5" customHeight="1">
      <c r="A1097" s="179"/>
      <c r="B1097" s="179"/>
      <c r="C1097" s="179"/>
      <c r="D1097" s="189"/>
      <c r="E1097" s="180"/>
      <c r="F1097" s="180"/>
      <c r="G1097" s="180"/>
      <c r="H1097" s="180"/>
      <c r="I1097" s="190"/>
      <c r="J1097" s="180"/>
      <c r="K1097" s="180"/>
      <c r="L1097" s="180"/>
      <c r="M1097" s="185"/>
      <c r="N1097" s="185"/>
      <c r="O1097" s="185"/>
      <c r="P1097" s="180"/>
      <c r="Q1097" s="180"/>
      <c r="R1097" s="180"/>
      <c r="S1097" s="180"/>
      <c r="T1097" s="185"/>
      <c r="U1097" s="185"/>
      <c r="V1097" s="185"/>
      <c r="W1097" s="180"/>
      <c r="X1097" s="179"/>
      <c r="Y1097" s="179"/>
    </row>
    <row r="1098" ht="70.5" customHeight="1">
      <c r="A1098" s="179"/>
      <c r="B1098" s="179"/>
      <c r="C1098" s="179"/>
      <c r="D1098" s="189"/>
      <c r="E1098" s="180"/>
      <c r="F1098" s="180"/>
      <c r="G1098" s="180"/>
      <c r="H1098" s="180"/>
      <c r="I1098" s="190"/>
      <c r="J1098" s="180"/>
      <c r="K1098" s="180"/>
      <c r="L1098" s="180"/>
      <c r="M1098" s="185"/>
      <c r="N1098" s="185"/>
      <c r="O1098" s="185"/>
      <c r="P1098" s="180"/>
      <c r="Q1098" s="180"/>
      <c r="R1098" s="180"/>
      <c r="S1098" s="180"/>
      <c r="T1098" s="185"/>
      <c r="U1098" s="185"/>
      <c r="V1098" s="185"/>
      <c r="W1098" s="180"/>
      <c r="X1098" s="179"/>
      <c r="Y1098" s="179"/>
    </row>
    <row r="1099" ht="70.5" customHeight="1">
      <c r="A1099" s="179"/>
      <c r="B1099" s="179"/>
      <c r="C1099" s="179"/>
      <c r="D1099" s="189"/>
      <c r="E1099" s="180"/>
      <c r="F1099" s="180"/>
      <c r="G1099" s="180"/>
      <c r="H1099" s="180"/>
      <c r="I1099" s="190"/>
      <c r="J1099" s="180"/>
      <c r="K1099" s="180"/>
      <c r="L1099" s="180"/>
      <c r="M1099" s="185"/>
      <c r="N1099" s="185"/>
      <c r="O1099" s="185"/>
      <c r="P1099" s="180"/>
      <c r="Q1099" s="180"/>
      <c r="R1099" s="180"/>
      <c r="S1099" s="180"/>
      <c r="T1099" s="185"/>
      <c r="U1099" s="185"/>
      <c r="V1099" s="185"/>
      <c r="W1099" s="180"/>
      <c r="X1099" s="179"/>
      <c r="Y1099" s="179"/>
    </row>
    <row r="1100" ht="70.5" customHeight="1">
      <c r="A1100" s="179"/>
      <c r="B1100" s="179"/>
      <c r="C1100" s="179"/>
      <c r="D1100" s="189"/>
      <c r="E1100" s="180"/>
      <c r="F1100" s="180"/>
      <c r="G1100" s="180"/>
      <c r="H1100" s="180"/>
      <c r="I1100" s="190"/>
      <c r="J1100" s="180"/>
      <c r="K1100" s="180"/>
      <c r="L1100" s="180"/>
      <c r="M1100" s="185"/>
      <c r="N1100" s="185"/>
      <c r="O1100" s="185"/>
      <c r="P1100" s="180"/>
      <c r="Q1100" s="180"/>
      <c r="R1100" s="180"/>
      <c r="S1100" s="180"/>
      <c r="T1100" s="185"/>
      <c r="U1100" s="185"/>
      <c r="V1100" s="185"/>
      <c r="W1100" s="180"/>
      <c r="X1100" s="179"/>
      <c r="Y1100" s="179"/>
    </row>
    <row r="1101" ht="70.5" customHeight="1">
      <c r="A1101" s="179"/>
      <c r="B1101" s="179"/>
      <c r="C1101" s="179"/>
      <c r="D1101" s="189"/>
      <c r="E1101" s="180"/>
      <c r="F1101" s="180"/>
      <c r="G1101" s="180"/>
      <c r="H1101" s="180"/>
      <c r="I1101" s="190"/>
      <c r="J1101" s="180"/>
      <c r="K1101" s="180"/>
      <c r="L1101" s="180"/>
      <c r="M1101" s="185"/>
      <c r="N1101" s="185"/>
      <c r="O1101" s="185"/>
      <c r="P1101" s="180"/>
      <c r="Q1101" s="180"/>
      <c r="R1101" s="180"/>
      <c r="S1101" s="180"/>
      <c r="T1101" s="185"/>
      <c r="U1101" s="185"/>
      <c r="V1101" s="185"/>
      <c r="W1101" s="180"/>
      <c r="X1101" s="179"/>
      <c r="Y1101" s="179"/>
    </row>
    <row r="1102" ht="70.5" customHeight="1">
      <c r="A1102" s="179"/>
      <c r="B1102" s="179"/>
      <c r="C1102" s="179"/>
      <c r="D1102" s="189"/>
      <c r="E1102" s="180"/>
      <c r="F1102" s="180"/>
      <c r="G1102" s="180"/>
      <c r="H1102" s="180"/>
      <c r="I1102" s="190"/>
      <c r="J1102" s="180"/>
      <c r="K1102" s="180"/>
      <c r="L1102" s="180"/>
      <c r="M1102" s="185"/>
      <c r="N1102" s="185"/>
      <c r="O1102" s="185"/>
      <c r="P1102" s="180"/>
      <c r="Q1102" s="180"/>
      <c r="R1102" s="180"/>
      <c r="S1102" s="180"/>
      <c r="T1102" s="185"/>
      <c r="U1102" s="185"/>
      <c r="V1102" s="185"/>
      <c r="W1102" s="180"/>
      <c r="X1102" s="179"/>
      <c r="Y1102" s="179"/>
    </row>
    <row r="1103" ht="70.5" customHeight="1">
      <c r="A1103" s="179"/>
      <c r="B1103" s="179"/>
      <c r="C1103" s="179"/>
      <c r="D1103" s="189"/>
      <c r="E1103" s="180"/>
      <c r="F1103" s="180"/>
      <c r="G1103" s="180"/>
      <c r="H1103" s="180"/>
      <c r="I1103" s="190"/>
      <c r="J1103" s="180"/>
      <c r="K1103" s="180"/>
      <c r="L1103" s="180"/>
      <c r="M1103" s="185"/>
      <c r="N1103" s="185"/>
      <c r="O1103" s="185"/>
      <c r="P1103" s="180"/>
      <c r="Q1103" s="180"/>
      <c r="R1103" s="180"/>
      <c r="S1103" s="180"/>
      <c r="T1103" s="185"/>
      <c r="U1103" s="185"/>
      <c r="V1103" s="185"/>
      <c r="W1103" s="180"/>
      <c r="X1103" s="179"/>
      <c r="Y1103" s="179"/>
    </row>
    <row r="1104" ht="70.5" customHeight="1">
      <c r="A1104" s="179"/>
      <c r="B1104" s="179"/>
      <c r="C1104" s="179"/>
      <c r="D1104" s="189"/>
      <c r="E1104" s="180"/>
      <c r="F1104" s="180"/>
      <c r="G1104" s="180"/>
      <c r="H1104" s="180"/>
      <c r="I1104" s="190"/>
      <c r="J1104" s="180"/>
      <c r="K1104" s="180"/>
      <c r="L1104" s="180"/>
      <c r="M1104" s="185"/>
      <c r="N1104" s="185"/>
      <c r="O1104" s="185"/>
      <c r="P1104" s="180"/>
      <c r="Q1104" s="180"/>
      <c r="R1104" s="180"/>
      <c r="S1104" s="180"/>
      <c r="T1104" s="185"/>
      <c r="U1104" s="185"/>
      <c r="V1104" s="185"/>
      <c r="W1104" s="180"/>
      <c r="X1104" s="179"/>
      <c r="Y1104" s="179"/>
    </row>
    <row r="1105" ht="70.5" customHeight="1">
      <c r="A1105" s="179"/>
      <c r="B1105" s="179"/>
      <c r="C1105" s="179"/>
      <c r="D1105" s="189"/>
      <c r="E1105" s="180"/>
      <c r="F1105" s="180"/>
      <c r="G1105" s="180"/>
      <c r="H1105" s="180"/>
      <c r="I1105" s="190"/>
      <c r="J1105" s="180"/>
      <c r="K1105" s="180"/>
      <c r="L1105" s="180"/>
      <c r="M1105" s="185"/>
      <c r="N1105" s="185"/>
      <c r="O1105" s="185"/>
      <c r="P1105" s="180"/>
      <c r="Q1105" s="180"/>
      <c r="R1105" s="180"/>
      <c r="S1105" s="180"/>
      <c r="T1105" s="185"/>
      <c r="U1105" s="185"/>
      <c r="V1105" s="185"/>
      <c r="W1105" s="180"/>
      <c r="X1105" s="179"/>
      <c r="Y1105" s="179"/>
    </row>
    <row r="1106" ht="70.5" customHeight="1">
      <c r="A1106" s="179"/>
      <c r="B1106" s="179"/>
      <c r="C1106" s="179"/>
      <c r="D1106" s="189"/>
      <c r="E1106" s="180"/>
      <c r="F1106" s="180"/>
      <c r="G1106" s="180"/>
      <c r="H1106" s="180"/>
      <c r="I1106" s="190"/>
      <c r="J1106" s="180"/>
      <c r="K1106" s="180"/>
      <c r="L1106" s="180"/>
      <c r="M1106" s="185"/>
      <c r="N1106" s="185"/>
      <c r="O1106" s="185"/>
      <c r="P1106" s="180"/>
      <c r="Q1106" s="180"/>
      <c r="R1106" s="180"/>
      <c r="S1106" s="180"/>
      <c r="T1106" s="185"/>
      <c r="U1106" s="185"/>
      <c r="V1106" s="185"/>
      <c r="W1106" s="180"/>
      <c r="X1106" s="179"/>
      <c r="Y1106" s="179"/>
    </row>
    <row r="1107" ht="70.5" customHeight="1">
      <c r="A1107" s="179"/>
      <c r="B1107" s="179"/>
      <c r="C1107" s="179"/>
      <c r="D1107" s="189"/>
      <c r="E1107" s="180"/>
      <c r="F1107" s="180"/>
      <c r="G1107" s="180"/>
      <c r="H1107" s="180"/>
      <c r="I1107" s="190"/>
      <c r="J1107" s="180"/>
      <c r="K1107" s="180"/>
      <c r="L1107" s="180"/>
      <c r="M1107" s="185"/>
      <c r="N1107" s="185"/>
      <c r="O1107" s="185"/>
      <c r="P1107" s="180"/>
      <c r="Q1107" s="180"/>
      <c r="R1107" s="180"/>
      <c r="S1107" s="180"/>
      <c r="T1107" s="185"/>
      <c r="U1107" s="185"/>
      <c r="V1107" s="185"/>
      <c r="W1107" s="180"/>
      <c r="X1107" s="179"/>
      <c r="Y1107" s="179"/>
    </row>
    <row r="1108" ht="70.5" customHeight="1">
      <c r="A1108" s="179"/>
      <c r="B1108" s="179"/>
      <c r="C1108" s="179"/>
      <c r="D1108" s="189"/>
      <c r="E1108" s="180"/>
      <c r="F1108" s="180"/>
      <c r="G1108" s="180"/>
      <c r="H1108" s="180"/>
      <c r="I1108" s="190"/>
      <c r="J1108" s="180"/>
      <c r="K1108" s="180"/>
      <c r="L1108" s="180"/>
      <c r="M1108" s="185"/>
      <c r="N1108" s="185"/>
      <c r="O1108" s="185"/>
      <c r="P1108" s="180"/>
      <c r="Q1108" s="180"/>
      <c r="R1108" s="180"/>
      <c r="S1108" s="180"/>
      <c r="T1108" s="185"/>
      <c r="U1108" s="185"/>
      <c r="V1108" s="185"/>
      <c r="W1108" s="180"/>
      <c r="X1108" s="179"/>
      <c r="Y1108" s="179"/>
    </row>
    <row r="1109" ht="70.5" customHeight="1">
      <c r="A1109" s="179"/>
      <c r="B1109" s="179"/>
      <c r="C1109" s="179"/>
      <c r="D1109" s="189"/>
      <c r="E1109" s="180"/>
      <c r="F1109" s="180"/>
      <c r="G1109" s="180"/>
      <c r="H1109" s="180"/>
      <c r="I1109" s="190"/>
      <c r="J1109" s="180"/>
      <c r="K1109" s="180"/>
      <c r="L1109" s="180"/>
      <c r="M1109" s="185"/>
      <c r="N1109" s="185"/>
      <c r="O1109" s="185"/>
      <c r="P1109" s="180"/>
      <c r="Q1109" s="180"/>
      <c r="R1109" s="180"/>
      <c r="S1109" s="180"/>
      <c r="T1109" s="185"/>
      <c r="U1109" s="185"/>
      <c r="V1109" s="185"/>
      <c r="W1109" s="180"/>
      <c r="X1109" s="179"/>
      <c r="Y1109" s="179"/>
    </row>
    <row r="1110" ht="70.5" customHeight="1">
      <c r="A1110" s="179"/>
      <c r="B1110" s="179"/>
      <c r="C1110" s="179"/>
      <c r="D1110" s="189"/>
      <c r="E1110" s="180"/>
      <c r="F1110" s="180"/>
      <c r="G1110" s="180"/>
      <c r="H1110" s="180"/>
      <c r="I1110" s="190"/>
      <c r="J1110" s="180"/>
      <c r="K1110" s="180"/>
      <c r="L1110" s="180"/>
      <c r="M1110" s="185"/>
      <c r="N1110" s="185"/>
      <c r="O1110" s="185"/>
      <c r="P1110" s="180"/>
      <c r="Q1110" s="180"/>
      <c r="R1110" s="180"/>
      <c r="S1110" s="180"/>
      <c r="T1110" s="185"/>
      <c r="U1110" s="185"/>
      <c r="V1110" s="185"/>
      <c r="W1110" s="180"/>
      <c r="X1110" s="179"/>
      <c r="Y1110" s="179"/>
    </row>
    <row r="1111" ht="70.5" customHeight="1">
      <c r="A1111" s="179"/>
      <c r="B1111" s="179"/>
      <c r="C1111" s="179"/>
      <c r="D1111" s="189"/>
      <c r="E1111" s="180"/>
      <c r="F1111" s="180"/>
      <c r="G1111" s="180"/>
      <c r="H1111" s="180"/>
      <c r="I1111" s="190"/>
      <c r="J1111" s="180"/>
      <c r="K1111" s="180"/>
      <c r="L1111" s="180"/>
      <c r="M1111" s="185"/>
      <c r="N1111" s="185"/>
      <c r="O1111" s="185"/>
      <c r="P1111" s="180"/>
      <c r="Q1111" s="180"/>
      <c r="R1111" s="180"/>
      <c r="S1111" s="180"/>
      <c r="T1111" s="185"/>
      <c r="U1111" s="185"/>
      <c r="V1111" s="185"/>
      <c r="W1111" s="180"/>
      <c r="X1111" s="179"/>
      <c r="Y1111" s="179"/>
    </row>
    <row r="1112" ht="70.5" customHeight="1">
      <c r="A1112" s="179"/>
      <c r="B1112" s="179"/>
      <c r="C1112" s="179"/>
      <c r="D1112" s="189"/>
      <c r="E1112" s="180"/>
      <c r="F1112" s="180"/>
      <c r="G1112" s="180"/>
      <c r="H1112" s="180"/>
      <c r="I1112" s="190"/>
      <c r="J1112" s="180"/>
      <c r="K1112" s="180"/>
      <c r="L1112" s="180"/>
      <c r="M1112" s="185"/>
      <c r="N1112" s="185"/>
      <c r="O1112" s="185"/>
      <c r="P1112" s="180"/>
      <c r="Q1112" s="180"/>
      <c r="R1112" s="180"/>
      <c r="S1112" s="180"/>
      <c r="T1112" s="185"/>
      <c r="U1112" s="185"/>
      <c r="V1112" s="185"/>
      <c r="W1112" s="180"/>
      <c r="X1112" s="179"/>
      <c r="Y1112" s="179"/>
    </row>
    <row r="1113" ht="70.5" customHeight="1">
      <c r="A1113" s="179"/>
      <c r="B1113" s="179"/>
      <c r="C1113" s="179"/>
      <c r="D1113" s="189"/>
      <c r="E1113" s="180"/>
      <c r="F1113" s="180"/>
      <c r="G1113" s="180"/>
      <c r="H1113" s="180"/>
      <c r="I1113" s="190"/>
      <c r="J1113" s="180"/>
      <c r="K1113" s="180"/>
      <c r="L1113" s="180"/>
      <c r="M1113" s="185"/>
      <c r="N1113" s="185"/>
      <c r="O1113" s="185"/>
      <c r="P1113" s="180"/>
      <c r="Q1113" s="180"/>
      <c r="R1113" s="180"/>
      <c r="S1113" s="180"/>
      <c r="T1113" s="185"/>
      <c r="U1113" s="185"/>
      <c r="V1113" s="185"/>
      <c r="W1113" s="180"/>
      <c r="X1113" s="179"/>
      <c r="Y1113" s="179"/>
    </row>
    <row r="1114" ht="70.5" customHeight="1">
      <c r="A1114" s="179"/>
      <c r="B1114" s="179"/>
      <c r="C1114" s="179"/>
      <c r="D1114" s="189"/>
      <c r="E1114" s="180"/>
      <c r="F1114" s="180"/>
      <c r="G1114" s="180"/>
      <c r="H1114" s="180"/>
      <c r="I1114" s="190"/>
      <c r="J1114" s="180"/>
      <c r="K1114" s="180"/>
      <c r="L1114" s="180"/>
      <c r="M1114" s="185"/>
      <c r="N1114" s="185"/>
      <c r="O1114" s="185"/>
      <c r="P1114" s="180"/>
      <c r="Q1114" s="180"/>
      <c r="R1114" s="180"/>
      <c r="S1114" s="180"/>
      <c r="T1114" s="185"/>
      <c r="U1114" s="185"/>
      <c r="V1114" s="185"/>
      <c r="W1114" s="180"/>
      <c r="X1114" s="179"/>
      <c r="Y1114" s="179"/>
    </row>
    <row r="1115" ht="70.5" customHeight="1">
      <c r="A1115" s="179"/>
      <c r="B1115" s="179"/>
      <c r="C1115" s="179"/>
      <c r="D1115" s="189"/>
      <c r="E1115" s="180"/>
      <c r="F1115" s="180"/>
      <c r="G1115" s="180"/>
      <c r="H1115" s="180"/>
      <c r="I1115" s="190"/>
      <c r="J1115" s="180"/>
      <c r="K1115" s="180"/>
      <c r="L1115" s="180"/>
      <c r="M1115" s="185"/>
      <c r="N1115" s="185"/>
      <c r="O1115" s="185"/>
      <c r="P1115" s="180"/>
      <c r="Q1115" s="180"/>
      <c r="R1115" s="180"/>
      <c r="S1115" s="180"/>
      <c r="T1115" s="185"/>
      <c r="U1115" s="185"/>
      <c r="V1115" s="185"/>
      <c r="W1115" s="180"/>
      <c r="X1115" s="179"/>
      <c r="Y1115" s="179"/>
    </row>
    <row r="1116" ht="70.5" customHeight="1">
      <c r="A1116" s="179"/>
      <c r="B1116" s="179"/>
      <c r="C1116" s="179"/>
      <c r="D1116" s="189"/>
      <c r="E1116" s="180"/>
      <c r="F1116" s="180"/>
      <c r="G1116" s="180"/>
      <c r="H1116" s="180"/>
      <c r="I1116" s="190"/>
      <c r="J1116" s="180"/>
      <c r="K1116" s="180"/>
      <c r="L1116" s="180"/>
      <c r="M1116" s="185"/>
      <c r="N1116" s="185"/>
      <c r="O1116" s="185"/>
      <c r="P1116" s="180"/>
      <c r="Q1116" s="180"/>
      <c r="R1116" s="180"/>
      <c r="S1116" s="180"/>
      <c r="T1116" s="185"/>
      <c r="U1116" s="185"/>
      <c r="V1116" s="185"/>
      <c r="W1116" s="180"/>
      <c r="X1116" s="179"/>
      <c r="Y1116" s="179"/>
    </row>
    <row r="1117" ht="70.5" customHeight="1">
      <c r="A1117" s="179"/>
      <c r="B1117" s="179"/>
      <c r="C1117" s="179"/>
      <c r="D1117" s="189"/>
      <c r="E1117" s="180"/>
      <c r="F1117" s="180"/>
      <c r="G1117" s="180"/>
      <c r="H1117" s="180"/>
      <c r="I1117" s="190"/>
      <c r="J1117" s="180"/>
      <c r="K1117" s="180"/>
      <c r="L1117" s="180"/>
      <c r="M1117" s="185"/>
      <c r="N1117" s="185"/>
      <c r="O1117" s="185"/>
      <c r="P1117" s="180"/>
      <c r="Q1117" s="180"/>
      <c r="R1117" s="180"/>
      <c r="S1117" s="180"/>
      <c r="T1117" s="185"/>
      <c r="U1117" s="185"/>
      <c r="V1117" s="185"/>
      <c r="W1117" s="180"/>
      <c r="X1117" s="179"/>
      <c r="Y1117" s="179"/>
    </row>
    <row r="1118" ht="70.5" customHeight="1">
      <c r="A1118" s="179"/>
      <c r="B1118" s="179"/>
      <c r="C1118" s="179"/>
      <c r="D1118" s="189"/>
      <c r="E1118" s="180"/>
      <c r="F1118" s="180"/>
      <c r="G1118" s="180"/>
      <c r="H1118" s="180"/>
      <c r="I1118" s="190"/>
      <c r="J1118" s="180"/>
      <c r="K1118" s="180"/>
      <c r="L1118" s="180"/>
      <c r="M1118" s="185"/>
      <c r="N1118" s="185"/>
      <c r="O1118" s="185"/>
      <c r="P1118" s="180"/>
      <c r="Q1118" s="180"/>
      <c r="R1118" s="180"/>
      <c r="S1118" s="180"/>
      <c r="T1118" s="185"/>
      <c r="U1118" s="185"/>
      <c r="V1118" s="185"/>
      <c r="W1118" s="180"/>
      <c r="X1118" s="179"/>
      <c r="Y1118" s="179"/>
    </row>
    <row r="1119" ht="70.5" customHeight="1">
      <c r="A1119" s="179"/>
      <c r="B1119" s="179"/>
      <c r="C1119" s="179"/>
      <c r="D1119" s="189"/>
      <c r="E1119" s="180"/>
      <c r="F1119" s="180"/>
      <c r="G1119" s="180"/>
      <c r="H1119" s="180"/>
      <c r="I1119" s="190"/>
      <c r="J1119" s="180"/>
      <c r="K1119" s="180"/>
      <c r="L1119" s="180"/>
      <c r="M1119" s="185"/>
      <c r="N1119" s="185"/>
      <c r="O1119" s="185"/>
      <c r="P1119" s="180"/>
      <c r="Q1119" s="180"/>
      <c r="R1119" s="180"/>
      <c r="S1119" s="180"/>
      <c r="T1119" s="185"/>
      <c r="U1119" s="185"/>
      <c r="V1119" s="185"/>
      <c r="W1119" s="180"/>
      <c r="X1119" s="179"/>
      <c r="Y1119" s="179"/>
    </row>
    <row r="1120" ht="70.5" customHeight="1">
      <c r="A1120" s="179"/>
      <c r="B1120" s="179"/>
      <c r="C1120" s="179"/>
      <c r="D1120" s="189"/>
      <c r="E1120" s="180"/>
      <c r="F1120" s="180"/>
      <c r="G1120" s="180"/>
      <c r="H1120" s="180"/>
      <c r="I1120" s="190"/>
      <c r="J1120" s="180"/>
      <c r="K1120" s="180"/>
      <c r="L1120" s="180"/>
      <c r="M1120" s="185"/>
      <c r="N1120" s="185"/>
      <c r="O1120" s="185"/>
      <c r="P1120" s="180"/>
      <c r="Q1120" s="180"/>
      <c r="R1120" s="180"/>
      <c r="S1120" s="180"/>
      <c r="T1120" s="185"/>
      <c r="U1120" s="185"/>
      <c r="V1120" s="185"/>
      <c r="W1120" s="180"/>
      <c r="X1120" s="179"/>
      <c r="Y1120" s="179"/>
    </row>
    <row r="1121" ht="70.5" customHeight="1">
      <c r="A1121" s="179"/>
      <c r="B1121" s="179"/>
      <c r="C1121" s="179"/>
      <c r="D1121" s="189"/>
      <c r="E1121" s="180"/>
      <c r="F1121" s="180"/>
      <c r="G1121" s="180"/>
      <c r="H1121" s="180"/>
      <c r="I1121" s="190"/>
      <c r="J1121" s="180"/>
      <c r="K1121" s="180"/>
      <c r="L1121" s="180"/>
      <c r="M1121" s="185"/>
      <c r="N1121" s="185"/>
      <c r="O1121" s="185"/>
      <c r="P1121" s="180"/>
      <c r="Q1121" s="180"/>
      <c r="R1121" s="180"/>
      <c r="S1121" s="180"/>
      <c r="T1121" s="185"/>
      <c r="U1121" s="185"/>
      <c r="V1121" s="185"/>
      <c r="W1121" s="180"/>
      <c r="X1121" s="179"/>
      <c r="Y1121" s="179"/>
    </row>
    <row r="1122" ht="70.5" customHeight="1">
      <c r="A1122" s="179"/>
      <c r="B1122" s="179"/>
      <c r="C1122" s="179"/>
      <c r="D1122" s="189"/>
      <c r="E1122" s="180"/>
      <c r="F1122" s="180"/>
      <c r="G1122" s="180"/>
      <c r="H1122" s="180"/>
      <c r="I1122" s="190"/>
      <c r="J1122" s="180"/>
      <c r="K1122" s="180"/>
      <c r="L1122" s="180"/>
      <c r="M1122" s="185"/>
      <c r="N1122" s="185"/>
      <c r="O1122" s="185"/>
      <c r="P1122" s="180"/>
      <c r="Q1122" s="180"/>
      <c r="R1122" s="180"/>
      <c r="S1122" s="180"/>
      <c r="T1122" s="185"/>
      <c r="U1122" s="185"/>
      <c r="V1122" s="185"/>
      <c r="W1122" s="180"/>
      <c r="X1122" s="179"/>
      <c r="Y1122" s="179"/>
    </row>
  </sheetData>
  <autoFilter ref="$A$3:$Z$121">
    <filterColumn colId="23">
      <filters>
        <filter val="Approved/Accepted"/>
        <filter val="Closed"/>
        <filter val="Transferred"/>
      </filters>
    </filterColumn>
  </autoFilter>
  <mergeCells count="10">
    <mergeCell ref="M2:P2"/>
    <mergeCell ref="Q2:S2"/>
    <mergeCell ref="A1:A2"/>
    <mergeCell ref="B1:I1"/>
    <mergeCell ref="J1:P1"/>
    <mergeCell ref="Q1:W1"/>
    <mergeCell ref="X1:Y2"/>
    <mergeCell ref="B2:I2"/>
    <mergeCell ref="J2:L2"/>
    <mergeCell ref="T2:W2"/>
  </mergeCells>
  <conditionalFormatting sqref="O4:O1122">
    <cfRule type="cellIs" dxfId="0" priority="1" operator="equal">
      <formula>1</formula>
    </cfRule>
  </conditionalFormatting>
  <conditionalFormatting sqref="O4:O1122">
    <cfRule type="cellIs" dxfId="1" priority="2" operator="equal">
      <formula>2</formula>
    </cfRule>
  </conditionalFormatting>
  <conditionalFormatting sqref="O4:O1122">
    <cfRule type="cellIs" dxfId="2" priority="3" operator="equal">
      <formula>3</formula>
    </cfRule>
  </conditionalFormatting>
  <conditionalFormatting sqref="O4:O1122">
    <cfRule type="cellIs" dxfId="3" priority="4" operator="equal">
      <formula>4</formula>
    </cfRule>
  </conditionalFormatting>
  <conditionalFormatting sqref="O4:O1122">
    <cfRule type="cellIs" dxfId="4" priority="5" operator="equal">
      <formula>5</formula>
    </cfRule>
  </conditionalFormatting>
  <conditionalFormatting sqref="O4:O1122">
    <cfRule type="cellIs" dxfId="5" priority="6" operator="equal">
      <formula>"N/A"</formula>
    </cfRule>
  </conditionalFormatting>
  <conditionalFormatting sqref="V4:V1122">
    <cfRule type="cellIs" dxfId="6" priority="7" operator="equal">
      <formula>1</formula>
    </cfRule>
  </conditionalFormatting>
  <conditionalFormatting sqref="V4:V1122">
    <cfRule type="cellIs" dxfId="7" priority="8" operator="equal">
      <formula>2</formula>
    </cfRule>
  </conditionalFormatting>
  <conditionalFormatting sqref="V4:V1122">
    <cfRule type="cellIs" dxfId="8" priority="9" operator="equal">
      <formula>3</formula>
    </cfRule>
  </conditionalFormatting>
  <conditionalFormatting sqref="V4:V1122">
    <cfRule type="cellIs" dxfId="9" priority="10" operator="equal">
      <formula>4</formula>
    </cfRule>
  </conditionalFormatting>
  <conditionalFormatting sqref="V4:V1122">
    <cfRule type="cellIs" dxfId="10" priority="11" operator="equal">
      <formula>5</formula>
    </cfRule>
  </conditionalFormatting>
  <conditionalFormatting sqref="V4:V1122">
    <cfRule type="cellIs" dxfId="10" priority="12" operator="equal">
      <formula>5</formula>
    </cfRule>
  </conditionalFormatting>
  <conditionalFormatting sqref="V4:V1122">
    <cfRule type="cellIs" dxfId="11" priority="13" operator="equal">
      <formula>"N/A"</formula>
    </cfRule>
  </conditionalFormatting>
  <dataValidations>
    <dataValidation type="list" allowBlank="1" showErrorMessage="1" sqref="M4:M118 M120:M1122">
      <formula1>"N/A,Minor,Significant,Considerable,Major,Catastrophic"</formula1>
    </dataValidation>
    <dataValidation type="list" allowBlank="1" showErrorMessage="1" sqref="T4:T118 T120:T1122">
      <formula1>"Minor,Significant,Considerable,Major,Catastrophic ,N/A"</formula1>
    </dataValidation>
    <dataValidation type="list" allowBlank="1" showErrorMessage="1" sqref="X4:X37 X39:X44">
      <formula1>"Open,Closed,Transferred"</formula1>
    </dataValidation>
    <dataValidation type="list" allowBlank="1" showErrorMessage="1" sqref="N4:N118 N120:N1122">
      <formula1>"N/A,Very High,High,Medium ,Low,Very Low"</formula1>
    </dataValidation>
    <dataValidation type="list" allowBlank="1" showErrorMessage="1" sqref="U4:U118 U120:U1122">
      <formula1>"Very High,High,Medium,Low,Very Low,N/A"</formula1>
    </dataValidation>
  </dataValidation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3C47D"/>
    <outlinePr summaryBelow="0" summaryRight="0"/>
  </sheetPr>
  <sheetViews>
    <sheetView workbookViewId="0">
      <pane ySplit="3.0" topLeftCell="A4" activePane="bottomLeft" state="frozen"/>
      <selection activeCell="B5" sqref="B5" pane="bottomLeft"/>
    </sheetView>
  </sheetViews>
  <sheetFormatPr customHeight="1" defaultColWidth="12.63" defaultRowHeight="15.75"/>
  <cols>
    <col customWidth="1" min="1" max="1" width="9.13"/>
    <col customWidth="1" min="2" max="2" width="32.0"/>
    <col customWidth="1" min="3" max="3" width="37.88"/>
    <col customWidth="1" min="4" max="4" width="41.13"/>
    <col customWidth="1" min="5" max="8" width="12.0"/>
    <col customWidth="1" min="9" max="9" width="15.0"/>
    <col customWidth="1" min="17" max="19" width="25.5"/>
    <col customWidth="1" min="20" max="20" width="15.88"/>
  </cols>
  <sheetData>
    <row r="1" ht="28.5" customHeight="1">
      <c r="A1" s="87"/>
      <c r="B1" s="88" t="s">
        <v>57</v>
      </c>
      <c r="I1" s="89"/>
      <c r="J1" s="90" t="s">
        <v>58</v>
      </c>
      <c r="K1" s="91"/>
      <c r="L1" s="91"/>
      <c r="M1" s="91"/>
      <c r="N1" s="91"/>
      <c r="O1" s="91"/>
      <c r="P1" s="92"/>
      <c r="Q1" s="93" t="s">
        <v>59</v>
      </c>
      <c r="R1" s="91"/>
      <c r="S1" s="91"/>
      <c r="T1" s="91"/>
      <c r="U1" s="91"/>
      <c r="V1" s="91"/>
      <c r="W1" s="92"/>
      <c r="X1" s="94" t="s">
        <v>60</v>
      </c>
      <c r="Y1" s="95"/>
      <c r="Z1" s="96">
        <f>COUNTA(X4:X159)</f>
        <v>7</v>
      </c>
    </row>
    <row r="2" ht="22.5" customHeight="1">
      <c r="A2" s="97"/>
      <c r="B2" s="98" t="s">
        <v>61</v>
      </c>
      <c r="C2" s="99"/>
      <c r="D2" s="99"/>
      <c r="E2" s="99"/>
      <c r="F2" s="99"/>
      <c r="G2" s="99"/>
      <c r="H2" s="99"/>
      <c r="I2" s="100"/>
      <c r="J2" s="101" t="s">
        <v>62</v>
      </c>
      <c r="K2" s="99"/>
      <c r="L2" s="100"/>
      <c r="M2" s="102" t="s">
        <v>63</v>
      </c>
      <c r="N2" s="99"/>
      <c r="O2" s="99"/>
      <c r="P2" s="100"/>
      <c r="Q2" s="102" t="s">
        <v>64</v>
      </c>
      <c r="R2" s="99"/>
      <c r="S2" s="100"/>
      <c r="T2" s="102" t="s">
        <v>65</v>
      </c>
      <c r="U2" s="99"/>
      <c r="V2" s="99"/>
      <c r="W2" s="100"/>
      <c r="X2" s="103"/>
      <c r="Y2" s="104"/>
    </row>
    <row r="3" ht="77.25" customHeight="1">
      <c r="A3" s="105" t="s">
        <v>66</v>
      </c>
      <c r="B3" s="106" t="s">
        <v>67</v>
      </c>
      <c r="C3" s="106" t="s">
        <v>68</v>
      </c>
      <c r="D3" s="106" t="s">
        <v>69</v>
      </c>
      <c r="E3" s="108" t="s">
        <v>70</v>
      </c>
      <c r="F3" s="187" t="s">
        <v>71</v>
      </c>
      <c r="G3" s="188" t="s">
        <v>72</v>
      </c>
      <c r="H3" s="106" t="s">
        <v>1597</v>
      </c>
      <c r="I3" s="110" t="s">
        <v>74</v>
      </c>
      <c r="J3" s="111" t="s">
        <v>75</v>
      </c>
      <c r="K3" s="111" t="s">
        <v>76</v>
      </c>
      <c r="L3" s="111" t="s">
        <v>77</v>
      </c>
      <c r="M3" s="111" t="s">
        <v>78</v>
      </c>
      <c r="N3" s="111" t="s">
        <v>79</v>
      </c>
      <c r="O3" s="111" t="s">
        <v>80</v>
      </c>
      <c r="P3" s="111" t="s">
        <v>81</v>
      </c>
      <c r="Q3" s="111" t="s">
        <v>82</v>
      </c>
      <c r="R3" s="111" t="s">
        <v>83</v>
      </c>
      <c r="S3" s="111" t="s">
        <v>84</v>
      </c>
      <c r="T3" s="111" t="s">
        <v>85</v>
      </c>
      <c r="U3" s="111" t="s">
        <v>86</v>
      </c>
      <c r="V3" s="111" t="s">
        <v>87</v>
      </c>
      <c r="W3" s="111" t="s">
        <v>88</v>
      </c>
      <c r="X3" s="111" t="s">
        <v>8</v>
      </c>
      <c r="Y3" s="111" t="s">
        <v>89</v>
      </c>
    </row>
    <row r="4" ht="70.5" customHeight="1">
      <c r="A4" s="144" t="s">
        <v>1035</v>
      </c>
      <c r="B4" s="145" t="s">
        <v>1036</v>
      </c>
      <c r="C4" s="145" t="s">
        <v>1037</v>
      </c>
      <c r="D4" s="150" t="s">
        <v>1038</v>
      </c>
      <c r="E4" s="115" t="s">
        <v>1039</v>
      </c>
      <c r="F4" s="152" t="s">
        <v>1040</v>
      </c>
      <c r="G4" s="147" t="s">
        <v>1041</v>
      </c>
      <c r="H4" s="147" t="s">
        <v>1042</v>
      </c>
      <c r="I4" s="158">
        <v>45791.63055555556</v>
      </c>
      <c r="J4" s="145" t="s">
        <v>105</v>
      </c>
      <c r="K4" s="145" t="s">
        <v>105</v>
      </c>
      <c r="L4" s="145" t="s">
        <v>105</v>
      </c>
      <c r="M4" s="148" t="s">
        <v>102</v>
      </c>
      <c r="N4" s="136" t="s">
        <v>383</v>
      </c>
      <c r="O4" s="148">
        <v>3.0</v>
      </c>
      <c r="P4" s="145" t="s">
        <v>1043</v>
      </c>
      <c r="Q4" s="149" t="s">
        <v>1044</v>
      </c>
      <c r="R4" s="149" t="s">
        <v>1045</v>
      </c>
      <c r="S4" s="149" t="s">
        <v>1046</v>
      </c>
      <c r="T4" s="148" t="s">
        <v>102</v>
      </c>
      <c r="U4" s="148" t="s">
        <v>116</v>
      </c>
      <c r="V4" s="148">
        <v>2.0</v>
      </c>
      <c r="W4" s="149" t="s">
        <v>1047</v>
      </c>
      <c r="X4" s="145" t="s">
        <v>19</v>
      </c>
      <c r="Y4" s="145" t="s">
        <v>647</v>
      </c>
    </row>
    <row r="5" ht="70.5" customHeight="1">
      <c r="A5" s="144" t="s">
        <v>1048</v>
      </c>
      <c r="B5" s="145" t="s">
        <v>1036</v>
      </c>
      <c r="C5" s="150" t="s">
        <v>1049</v>
      </c>
      <c r="D5" s="150" t="s">
        <v>1050</v>
      </c>
      <c r="E5" s="115" t="s">
        <v>1051</v>
      </c>
      <c r="F5" s="152" t="s">
        <v>1052</v>
      </c>
      <c r="G5" s="147" t="s">
        <v>1053</v>
      </c>
      <c r="H5" s="147" t="s">
        <v>1054</v>
      </c>
      <c r="I5" s="156">
        <v>45817.65972222222</v>
      </c>
      <c r="J5" s="145" t="s">
        <v>105</v>
      </c>
      <c r="K5" s="145" t="s">
        <v>105</v>
      </c>
      <c r="L5" s="145" t="s">
        <v>105</v>
      </c>
      <c r="M5" s="148" t="s">
        <v>102</v>
      </c>
      <c r="N5" s="148" t="s">
        <v>103</v>
      </c>
      <c r="O5" s="148">
        <v>2.0</v>
      </c>
      <c r="P5" s="145" t="s">
        <v>1055</v>
      </c>
      <c r="Q5" s="149" t="s">
        <v>1044</v>
      </c>
      <c r="R5" s="149" t="s">
        <v>1045</v>
      </c>
      <c r="S5" s="149" t="s">
        <v>1046</v>
      </c>
      <c r="T5" s="148" t="s">
        <v>102</v>
      </c>
      <c r="U5" s="148" t="s">
        <v>116</v>
      </c>
      <c r="V5" s="148">
        <v>2.0</v>
      </c>
      <c r="W5" s="149" t="s">
        <v>1056</v>
      </c>
      <c r="X5" s="145" t="s">
        <v>19</v>
      </c>
      <c r="Y5" s="145" t="s">
        <v>647</v>
      </c>
    </row>
    <row r="6" ht="70.5" customHeight="1">
      <c r="A6" s="144" t="s">
        <v>1057</v>
      </c>
      <c r="B6" s="145" t="s">
        <v>1036</v>
      </c>
      <c r="C6" s="145" t="s">
        <v>1058</v>
      </c>
      <c r="D6" s="159" t="s">
        <v>1598</v>
      </c>
      <c r="E6" s="115" t="s">
        <v>1060</v>
      </c>
      <c r="F6" s="152" t="s">
        <v>1060</v>
      </c>
      <c r="G6" s="152" t="s">
        <v>1060</v>
      </c>
      <c r="H6" s="152" t="s">
        <v>1060</v>
      </c>
      <c r="I6" s="156">
        <v>45817.66111111111</v>
      </c>
      <c r="J6" s="145" t="s">
        <v>105</v>
      </c>
      <c r="K6" s="145" t="s">
        <v>105</v>
      </c>
      <c r="L6" s="145" t="s">
        <v>105</v>
      </c>
      <c r="M6" s="148" t="s">
        <v>152</v>
      </c>
      <c r="N6" s="148" t="s">
        <v>1061</v>
      </c>
      <c r="O6" s="148">
        <v>4.0</v>
      </c>
      <c r="P6" s="145" t="s">
        <v>1062</v>
      </c>
      <c r="Q6" s="152" t="s">
        <v>1063</v>
      </c>
      <c r="R6" s="152" t="s">
        <v>1064</v>
      </c>
      <c r="S6" s="149" t="s">
        <v>1065</v>
      </c>
      <c r="T6" s="148" t="s">
        <v>152</v>
      </c>
      <c r="U6" s="148" t="s">
        <v>116</v>
      </c>
      <c r="V6" s="148">
        <v>2.0</v>
      </c>
      <c r="W6" s="152" t="s">
        <v>1066</v>
      </c>
      <c r="X6" s="145" t="s">
        <v>19</v>
      </c>
      <c r="Y6" s="145" t="s">
        <v>647</v>
      </c>
    </row>
    <row r="7" ht="70.5" hidden="1" customHeight="1">
      <c r="A7" s="145" t="s">
        <v>1108</v>
      </c>
      <c r="B7" s="145" t="s">
        <v>1036</v>
      </c>
      <c r="C7" s="145" t="s">
        <v>1109</v>
      </c>
      <c r="D7" s="145" t="s">
        <v>1110</v>
      </c>
      <c r="E7" s="115" t="s">
        <v>105</v>
      </c>
      <c r="F7" s="152" t="s">
        <v>105</v>
      </c>
      <c r="G7" s="152" t="s">
        <v>105</v>
      </c>
      <c r="H7" s="152" t="s">
        <v>105</v>
      </c>
      <c r="I7" s="161">
        <v>45853.56319444445</v>
      </c>
      <c r="J7" s="145" t="s">
        <v>105</v>
      </c>
      <c r="K7" s="145" t="s">
        <v>105</v>
      </c>
      <c r="L7" s="145" t="s">
        <v>105</v>
      </c>
      <c r="M7" s="153" t="s">
        <v>105</v>
      </c>
      <c r="N7" s="153" t="s">
        <v>105</v>
      </c>
      <c r="O7" s="154" t="s">
        <v>105</v>
      </c>
      <c r="P7" s="145" t="s">
        <v>1111</v>
      </c>
      <c r="Q7" s="149" t="s">
        <v>1112</v>
      </c>
      <c r="R7" s="149" t="s">
        <v>1113</v>
      </c>
      <c r="S7" s="149" t="s">
        <v>1114</v>
      </c>
      <c r="T7" s="153" t="s">
        <v>105</v>
      </c>
      <c r="U7" s="153" t="s">
        <v>105</v>
      </c>
      <c r="V7" s="153" t="s">
        <v>105</v>
      </c>
      <c r="W7" s="152" t="s">
        <v>105</v>
      </c>
      <c r="X7" s="150" t="s">
        <v>22</v>
      </c>
      <c r="Y7" s="162" t="s">
        <v>647</v>
      </c>
    </row>
    <row r="8" ht="70.5" customHeight="1">
      <c r="A8" s="144" t="s">
        <v>1115</v>
      </c>
      <c r="B8" s="157" t="s">
        <v>1036</v>
      </c>
      <c r="C8" s="145" t="s">
        <v>1116</v>
      </c>
      <c r="D8" s="145" t="s">
        <v>1117</v>
      </c>
      <c r="E8" s="115" t="s">
        <v>1118</v>
      </c>
      <c r="F8" s="147" t="s">
        <v>1119</v>
      </c>
      <c r="G8" s="147" t="s">
        <v>1120</v>
      </c>
      <c r="H8" s="147" t="s">
        <v>1121</v>
      </c>
      <c r="I8" s="155">
        <v>45862.68819444445</v>
      </c>
      <c r="J8" s="145" t="s">
        <v>105</v>
      </c>
      <c r="K8" s="145" t="s">
        <v>105</v>
      </c>
      <c r="L8" s="145" t="s">
        <v>105</v>
      </c>
      <c r="M8" s="136" t="s">
        <v>152</v>
      </c>
      <c r="N8" s="136" t="s">
        <v>383</v>
      </c>
      <c r="O8" s="136">
        <v>3.0</v>
      </c>
      <c r="P8" s="145" t="s">
        <v>1122</v>
      </c>
      <c r="Q8" s="149" t="s">
        <v>1123</v>
      </c>
      <c r="R8" s="149" t="s">
        <v>1124</v>
      </c>
      <c r="S8" s="149" t="s">
        <v>1125</v>
      </c>
      <c r="T8" s="148" t="s">
        <v>152</v>
      </c>
      <c r="U8" s="148" t="s">
        <v>116</v>
      </c>
      <c r="V8" s="148">
        <v>2.0</v>
      </c>
      <c r="W8" s="149" t="s">
        <v>1126</v>
      </c>
      <c r="X8" s="145" t="s">
        <v>19</v>
      </c>
      <c r="Y8" s="145" t="s">
        <v>647</v>
      </c>
    </row>
    <row r="9" ht="70.5" customHeight="1">
      <c r="A9" s="157" t="s">
        <v>1318</v>
      </c>
      <c r="B9" s="157" t="s">
        <v>1319</v>
      </c>
      <c r="C9" s="145" t="s">
        <v>1320</v>
      </c>
      <c r="D9" s="169" t="s">
        <v>1321</v>
      </c>
      <c r="E9" s="115" t="s">
        <v>105</v>
      </c>
      <c r="F9" s="152" t="s">
        <v>105</v>
      </c>
      <c r="G9" s="152" t="s">
        <v>105</v>
      </c>
      <c r="H9" s="152" t="s">
        <v>105</v>
      </c>
      <c r="I9" s="170">
        <v>45933.489583333336</v>
      </c>
      <c r="J9" s="145" t="s">
        <v>105</v>
      </c>
      <c r="K9" s="145" t="s">
        <v>105</v>
      </c>
      <c r="L9" s="145" t="s">
        <v>105</v>
      </c>
      <c r="M9" s="136" t="s">
        <v>115</v>
      </c>
      <c r="N9" s="164" t="s">
        <v>103</v>
      </c>
      <c r="O9" s="136">
        <v>1.0</v>
      </c>
      <c r="P9" s="165" t="s">
        <v>105</v>
      </c>
      <c r="Q9" s="149" t="s">
        <v>1322</v>
      </c>
      <c r="R9" s="149" t="s">
        <v>1323</v>
      </c>
      <c r="S9" s="149" t="s">
        <v>1324</v>
      </c>
      <c r="T9" s="164" t="s">
        <v>115</v>
      </c>
      <c r="U9" s="164" t="s">
        <v>116</v>
      </c>
      <c r="V9" s="164">
        <v>1.0</v>
      </c>
      <c r="W9" s="168" t="s">
        <v>105</v>
      </c>
      <c r="X9" s="162" t="s">
        <v>20</v>
      </c>
      <c r="Y9" s="167" t="s">
        <v>647</v>
      </c>
    </row>
    <row r="10" ht="70.5" customHeight="1">
      <c r="A10" s="157" t="s">
        <v>1325</v>
      </c>
      <c r="B10" s="157" t="s">
        <v>1326</v>
      </c>
      <c r="C10" s="145" t="s">
        <v>1327</v>
      </c>
      <c r="D10" s="169" t="s">
        <v>1328</v>
      </c>
      <c r="E10" s="115" t="s">
        <v>105</v>
      </c>
      <c r="F10" s="152" t="s">
        <v>105</v>
      </c>
      <c r="G10" s="152" t="s">
        <v>105</v>
      </c>
      <c r="H10" s="152" t="s">
        <v>105</v>
      </c>
      <c r="I10" s="170">
        <v>45933.56319444445</v>
      </c>
      <c r="J10" s="145" t="s">
        <v>105</v>
      </c>
      <c r="K10" s="145" t="s">
        <v>105</v>
      </c>
      <c r="L10" s="145" t="s">
        <v>105</v>
      </c>
      <c r="M10" s="136" t="s">
        <v>115</v>
      </c>
      <c r="N10" s="164" t="s">
        <v>116</v>
      </c>
      <c r="O10" s="136">
        <v>1.0</v>
      </c>
      <c r="P10" s="165" t="s">
        <v>105</v>
      </c>
      <c r="Q10" s="149" t="s">
        <v>1329</v>
      </c>
      <c r="R10" s="149" t="s">
        <v>1323</v>
      </c>
      <c r="S10" s="149" t="s">
        <v>1324</v>
      </c>
      <c r="T10" s="164" t="s">
        <v>115</v>
      </c>
      <c r="U10" s="164" t="s">
        <v>116</v>
      </c>
      <c r="V10" s="164">
        <v>1.0</v>
      </c>
      <c r="W10" s="168" t="s">
        <v>105</v>
      </c>
      <c r="X10" s="162" t="s">
        <v>20</v>
      </c>
      <c r="Y10" s="167" t="s">
        <v>647</v>
      </c>
    </row>
  </sheetData>
  <autoFilter ref="$A$3:$AD$10">
    <filterColumn colId="23">
      <filters>
        <filter val="Approved/Accepted"/>
        <filter val="Transferred"/>
      </filters>
    </filterColumn>
  </autoFilter>
  <mergeCells count="10">
    <mergeCell ref="M2:P2"/>
    <mergeCell ref="Q2:S2"/>
    <mergeCell ref="A1:A2"/>
    <mergeCell ref="B1:I1"/>
    <mergeCell ref="J1:P1"/>
    <mergeCell ref="Q1:W1"/>
    <mergeCell ref="X1:Y2"/>
    <mergeCell ref="B2:I2"/>
    <mergeCell ref="J2:L2"/>
    <mergeCell ref="T2:W2"/>
  </mergeCells>
  <conditionalFormatting sqref="V7:V8">
    <cfRule type="cellIs" dxfId="11" priority="1" operator="equal">
      <formula>"N/A"</formula>
    </cfRule>
  </conditionalFormatting>
  <conditionalFormatting sqref="V7:V8">
    <cfRule type="cellIs" dxfId="10" priority="2" operator="equal">
      <formula>5</formula>
    </cfRule>
  </conditionalFormatting>
  <conditionalFormatting sqref="V7:V8">
    <cfRule type="cellIs" dxfId="10" priority="3" operator="equal">
      <formula>5</formula>
    </cfRule>
  </conditionalFormatting>
  <conditionalFormatting sqref="V7:V8">
    <cfRule type="cellIs" dxfId="9" priority="4" operator="equal">
      <formula>4</formula>
    </cfRule>
  </conditionalFormatting>
  <conditionalFormatting sqref="V7:V8">
    <cfRule type="cellIs" dxfId="8" priority="5" operator="equal">
      <formula>3</formula>
    </cfRule>
  </conditionalFormatting>
  <conditionalFormatting sqref="V7:V8">
    <cfRule type="cellIs" dxfId="7" priority="6" operator="equal">
      <formula>2</formula>
    </cfRule>
  </conditionalFormatting>
  <conditionalFormatting sqref="V7:V8">
    <cfRule type="cellIs" dxfId="6" priority="7" operator="equal">
      <formula>1</formula>
    </cfRule>
  </conditionalFormatting>
  <conditionalFormatting sqref="O7:O8">
    <cfRule type="cellIs" dxfId="5" priority="8" operator="equal">
      <formula>"N/A"</formula>
    </cfRule>
  </conditionalFormatting>
  <conditionalFormatting sqref="O7:O8">
    <cfRule type="cellIs" dxfId="4" priority="9" operator="equal">
      <formula>5</formula>
    </cfRule>
  </conditionalFormatting>
  <conditionalFormatting sqref="O7:O8">
    <cfRule type="cellIs" dxfId="3" priority="10" operator="equal">
      <formula>4</formula>
    </cfRule>
  </conditionalFormatting>
  <conditionalFormatting sqref="O7:O8">
    <cfRule type="cellIs" dxfId="2" priority="11" operator="equal">
      <formula>3</formula>
    </cfRule>
  </conditionalFormatting>
  <conditionalFormatting sqref="O7:O8">
    <cfRule type="cellIs" dxfId="1" priority="12" operator="equal">
      <formula>2</formula>
    </cfRule>
  </conditionalFormatting>
  <conditionalFormatting sqref="O7:O8">
    <cfRule type="cellIs" dxfId="0" priority="13" operator="equal">
      <formula>1</formula>
    </cfRule>
  </conditionalFormatting>
  <conditionalFormatting sqref="V4:V6">
    <cfRule type="cellIs" dxfId="11" priority="14" operator="equal">
      <formula>"N/A"</formula>
    </cfRule>
  </conditionalFormatting>
  <conditionalFormatting sqref="V4:V6">
    <cfRule type="cellIs" dxfId="10" priority="15" operator="equal">
      <formula>5</formula>
    </cfRule>
  </conditionalFormatting>
  <conditionalFormatting sqref="V4:V6">
    <cfRule type="cellIs" dxfId="10" priority="16" operator="equal">
      <formula>5</formula>
    </cfRule>
  </conditionalFormatting>
  <conditionalFormatting sqref="V4:V6">
    <cfRule type="cellIs" dxfId="9" priority="17" operator="equal">
      <formula>4</formula>
    </cfRule>
  </conditionalFormatting>
  <conditionalFormatting sqref="V4:V6">
    <cfRule type="cellIs" dxfId="8" priority="18" operator="equal">
      <formula>3</formula>
    </cfRule>
  </conditionalFormatting>
  <conditionalFormatting sqref="V4:V6">
    <cfRule type="cellIs" dxfId="7" priority="19" operator="equal">
      <formula>2</formula>
    </cfRule>
  </conditionalFormatting>
  <conditionalFormatting sqref="V4:V6">
    <cfRule type="cellIs" dxfId="6" priority="20" operator="equal">
      <formula>1</formula>
    </cfRule>
  </conditionalFormatting>
  <conditionalFormatting sqref="O4:O6">
    <cfRule type="cellIs" dxfId="5" priority="21" operator="equal">
      <formula>"N/A"</formula>
    </cfRule>
  </conditionalFormatting>
  <conditionalFormatting sqref="O4:O6">
    <cfRule type="cellIs" dxfId="4" priority="22" operator="equal">
      <formula>5</formula>
    </cfRule>
  </conditionalFormatting>
  <conditionalFormatting sqref="O4:O6">
    <cfRule type="cellIs" dxfId="3" priority="23" operator="equal">
      <formula>4</formula>
    </cfRule>
  </conditionalFormatting>
  <conditionalFormatting sqref="O4:O6">
    <cfRule type="cellIs" dxfId="2" priority="24" operator="equal">
      <formula>3</formula>
    </cfRule>
  </conditionalFormatting>
  <conditionalFormatting sqref="O4:O6">
    <cfRule type="cellIs" dxfId="1" priority="25" operator="equal">
      <formula>2</formula>
    </cfRule>
  </conditionalFormatting>
  <conditionalFormatting sqref="O4:O6">
    <cfRule type="cellIs" dxfId="0" priority="26" operator="equal">
      <formula>1</formula>
    </cfRule>
  </conditionalFormatting>
  <conditionalFormatting sqref="V9:V10">
    <cfRule type="cellIs" dxfId="11" priority="27" operator="equal">
      <formula>"N/A"</formula>
    </cfRule>
  </conditionalFormatting>
  <conditionalFormatting sqref="V9:V10">
    <cfRule type="cellIs" dxfId="10" priority="28" operator="equal">
      <formula>5</formula>
    </cfRule>
  </conditionalFormatting>
  <conditionalFormatting sqref="V9:V10">
    <cfRule type="cellIs" dxfId="10" priority="29" operator="equal">
      <formula>5</formula>
    </cfRule>
  </conditionalFormatting>
  <conditionalFormatting sqref="V9:V10">
    <cfRule type="cellIs" dxfId="9" priority="30" operator="equal">
      <formula>4</formula>
    </cfRule>
  </conditionalFormatting>
  <conditionalFormatting sqref="V9:V10">
    <cfRule type="cellIs" dxfId="8" priority="31" operator="equal">
      <formula>3</formula>
    </cfRule>
  </conditionalFormatting>
  <conditionalFormatting sqref="V9:V10">
    <cfRule type="cellIs" dxfId="7" priority="32" operator="equal">
      <formula>2</formula>
    </cfRule>
  </conditionalFormatting>
  <conditionalFormatting sqref="V9:V10">
    <cfRule type="cellIs" dxfId="6" priority="33" operator="equal">
      <formula>1</formula>
    </cfRule>
  </conditionalFormatting>
  <conditionalFormatting sqref="O9:O10">
    <cfRule type="cellIs" dxfId="5" priority="34" operator="equal">
      <formula>"N/A"</formula>
    </cfRule>
  </conditionalFormatting>
  <conditionalFormatting sqref="O9:O10">
    <cfRule type="cellIs" dxfId="4" priority="35" operator="equal">
      <formula>5</formula>
    </cfRule>
  </conditionalFormatting>
  <conditionalFormatting sqref="O9:O10">
    <cfRule type="cellIs" dxfId="3" priority="36" operator="equal">
      <formula>4</formula>
    </cfRule>
  </conditionalFormatting>
  <conditionalFormatting sqref="O9:O10">
    <cfRule type="cellIs" dxfId="2" priority="37" operator="equal">
      <formula>3</formula>
    </cfRule>
  </conditionalFormatting>
  <conditionalFormatting sqref="O9:O10">
    <cfRule type="cellIs" dxfId="1" priority="38" operator="equal">
      <formula>2</formula>
    </cfRule>
  </conditionalFormatting>
  <conditionalFormatting sqref="O9:O10">
    <cfRule type="cellIs" dxfId="0" priority="39" operator="equal">
      <formula>1</formula>
    </cfRule>
  </conditionalFormatting>
  <dataValidations>
    <dataValidation type="list" allowBlank="1" showErrorMessage="1" sqref="M4:M10">
      <formula1>"N/A,Minor,Significant,Considerable,Major,Catastrophic"</formula1>
    </dataValidation>
    <dataValidation type="list" allowBlank="1" showErrorMessage="1" sqref="T4:T10">
      <formula1>"Minor,Significant,Considerable,Major,Catastrophic ,N/A"</formula1>
    </dataValidation>
    <dataValidation type="list" allowBlank="1" showErrorMessage="1" sqref="N4:N10">
      <formula1>"N/A,Very High,High,Medium ,Low,Very Low"</formula1>
    </dataValidation>
    <dataValidation type="list" allowBlank="1" showErrorMessage="1" sqref="U4:U10">
      <formula1>"Very High,High,Medium,Low,Very Low,N/A"</formula1>
    </dataValidation>
  </dataValidations>
  <hyperlinks>
    <hyperlink r:id="rId1" ref="D6"/>
  </hyperlinks>
  <drawing r:id="rId2"/>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4A86E8"/>
    <outlinePr summaryBelow="0" summaryRight="0"/>
  </sheetPr>
  <sheetViews>
    <sheetView workbookViewId="0">
      <pane ySplit="3.0" topLeftCell="A4" activePane="bottomLeft" state="frozen"/>
      <selection activeCell="B5" sqref="B5" pane="bottomLeft"/>
    </sheetView>
  </sheetViews>
  <sheetFormatPr customHeight="1" defaultColWidth="12.63" defaultRowHeight="15.75"/>
  <cols>
    <col customWidth="1" min="1" max="1" width="8.25"/>
    <col customWidth="1" min="2" max="2" width="27.38"/>
    <col customWidth="1" min="3" max="3" width="36.75"/>
    <col customWidth="1" min="4" max="4" width="55.25"/>
    <col customWidth="1" min="5" max="8" width="31.63"/>
    <col customWidth="1" min="9" max="9" width="16.5"/>
    <col customWidth="1" min="10" max="10" width="14.0"/>
    <col customWidth="1" min="11" max="13" width="25.0"/>
    <col customWidth="1" min="14" max="14" width="14.75"/>
    <col customWidth="1" min="15" max="15" width="12.0"/>
    <col customWidth="1" min="16" max="19" width="36.75"/>
    <col customWidth="1" min="20" max="21" width="16.88"/>
    <col customWidth="1" min="23" max="23" width="31.5"/>
    <col customWidth="1" min="24" max="24" width="17.0"/>
  </cols>
  <sheetData>
    <row r="1" ht="28.5" customHeight="1">
      <c r="A1" s="87"/>
      <c r="B1" s="88" t="s">
        <v>57</v>
      </c>
      <c r="I1" s="191"/>
      <c r="J1" s="90" t="s">
        <v>58</v>
      </c>
      <c r="K1" s="91"/>
      <c r="L1" s="91"/>
      <c r="M1" s="91"/>
      <c r="N1" s="91"/>
      <c r="O1" s="91"/>
      <c r="P1" s="192"/>
      <c r="Q1" s="93" t="s">
        <v>59</v>
      </c>
      <c r="R1" s="91"/>
      <c r="S1" s="91"/>
      <c r="T1" s="91"/>
      <c r="U1" s="91"/>
      <c r="V1" s="91"/>
      <c r="W1" s="192"/>
      <c r="X1" s="94" t="s">
        <v>60</v>
      </c>
      <c r="Y1" s="95"/>
      <c r="Z1" s="96">
        <f>COUNTA(X4:X35)</f>
        <v>32</v>
      </c>
    </row>
    <row r="2" ht="22.5" customHeight="1">
      <c r="A2" s="97"/>
      <c r="B2" s="98" t="s">
        <v>61</v>
      </c>
      <c r="C2" s="99"/>
      <c r="D2" s="99"/>
      <c r="E2" s="99"/>
      <c r="F2" s="99"/>
      <c r="G2" s="99"/>
      <c r="H2" s="99"/>
      <c r="I2" s="100"/>
      <c r="J2" s="193" t="s">
        <v>62</v>
      </c>
      <c r="K2" s="99"/>
      <c r="L2" s="100"/>
      <c r="M2" s="102" t="s">
        <v>63</v>
      </c>
      <c r="N2" s="99"/>
      <c r="O2" s="99"/>
      <c r="P2" s="100"/>
      <c r="Q2" s="102" t="s">
        <v>64</v>
      </c>
      <c r="R2" s="99"/>
      <c r="S2" s="100"/>
      <c r="T2" s="102" t="s">
        <v>65</v>
      </c>
      <c r="U2" s="99"/>
      <c r="V2" s="99"/>
      <c r="W2" s="100"/>
      <c r="X2" s="103"/>
      <c r="Y2" s="104"/>
    </row>
    <row r="3" ht="70.5" customHeight="1">
      <c r="A3" s="105" t="s">
        <v>66</v>
      </c>
      <c r="B3" s="106" t="s">
        <v>67</v>
      </c>
      <c r="C3" s="106" t="s">
        <v>68</v>
      </c>
      <c r="D3" s="106" t="s">
        <v>69</v>
      </c>
      <c r="E3" s="108" t="s">
        <v>70</v>
      </c>
      <c r="F3" s="187" t="s">
        <v>71</v>
      </c>
      <c r="G3" s="188" t="s">
        <v>72</v>
      </c>
      <c r="H3" s="106" t="s">
        <v>1599</v>
      </c>
      <c r="I3" s="194" t="s">
        <v>74</v>
      </c>
      <c r="J3" s="195" t="s">
        <v>75</v>
      </c>
      <c r="K3" s="111" t="s">
        <v>76</v>
      </c>
      <c r="L3" s="111" t="s">
        <v>77</v>
      </c>
      <c r="M3" s="111" t="s">
        <v>78</v>
      </c>
      <c r="N3" s="111" t="s">
        <v>79</v>
      </c>
      <c r="O3" s="111" t="s">
        <v>80</v>
      </c>
      <c r="P3" s="196" t="s">
        <v>81</v>
      </c>
      <c r="Q3" s="195" t="s">
        <v>82</v>
      </c>
      <c r="R3" s="111" t="s">
        <v>83</v>
      </c>
      <c r="S3" s="111" t="s">
        <v>84</v>
      </c>
      <c r="T3" s="111" t="s">
        <v>85</v>
      </c>
      <c r="U3" s="111" t="s">
        <v>86</v>
      </c>
      <c r="V3" s="111" t="s">
        <v>87</v>
      </c>
      <c r="W3" s="196" t="s">
        <v>88</v>
      </c>
      <c r="X3" s="195" t="s">
        <v>8</v>
      </c>
      <c r="Y3" s="111" t="s">
        <v>89</v>
      </c>
    </row>
    <row r="4" ht="70.5" hidden="1" customHeight="1">
      <c r="A4" s="144" t="s">
        <v>1127</v>
      </c>
      <c r="B4" s="157" t="s">
        <v>1128</v>
      </c>
      <c r="C4" s="145" t="s">
        <v>1129</v>
      </c>
      <c r="D4" s="145" t="s">
        <v>1130</v>
      </c>
      <c r="E4" s="115" t="s">
        <v>1131</v>
      </c>
      <c r="F4" s="147" t="s">
        <v>1132</v>
      </c>
      <c r="G4" s="147" t="s">
        <v>1133</v>
      </c>
      <c r="H4" s="147" t="s">
        <v>1134</v>
      </c>
      <c r="I4" s="156">
        <v>45874.68194444444</v>
      </c>
      <c r="J4" s="145" t="s">
        <v>105</v>
      </c>
      <c r="K4" s="145" t="s">
        <v>105</v>
      </c>
      <c r="L4" s="145" t="s">
        <v>105</v>
      </c>
      <c r="M4" s="136" t="s">
        <v>152</v>
      </c>
      <c r="N4" s="136" t="s">
        <v>103</v>
      </c>
      <c r="O4" s="136">
        <v>2.0</v>
      </c>
      <c r="P4" s="145" t="s">
        <v>1135</v>
      </c>
      <c r="Q4" s="197" t="s">
        <v>1136</v>
      </c>
      <c r="R4" s="149" t="s">
        <v>1137</v>
      </c>
      <c r="S4" s="149" t="s">
        <v>1138</v>
      </c>
      <c r="T4" s="148" t="s">
        <v>152</v>
      </c>
      <c r="U4" s="148" t="s">
        <v>103</v>
      </c>
      <c r="V4" s="148">
        <v>2.0</v>
      </c>
      <c r="W4" s="149" t="s">
        <v>1139</v>
      </c>
      <c r="X4" s="198" t="s">
        <v>20</v>
      </c>
      <c r="Y4" s="150" t="s">
        <v>647</v>
      </c>
    </row>
    <row r="5" ht="70.5" hidden="1" customHeight="1">
      <c r="A5" s="144" t="s">
        <v>1140</v>
      </c>
      <c r="B5" s="157" t="s">
        <v>1128</v>
      </c>
      <c r="C5" s="150" t="s">
        <v>1141</v>
      </c>
      <c r="D5" s="145" t="s">
        <v>1142</v>
      </c>
      <c r="E5" s="115" t="s">
        <v>1143</v>
      </c>
      <c r="F5" s="147" t="s">
        <v>1144</v>
      </c>
      <c r="G5" s="147" t="s">
        <v>1145</v>
      </c>
      <c r="H5" s="147" t="s">
        <v>1146</v>
      </c>
      <c r="I5" s="156">
        <v>45874.68472222222</v>
      </c>
      <c r="J5" s="145" t="s">
        <v>105</v>
      </c>
      <c r="K5" s="145" t="s">
        <v>105</v>
      </c>
      <c r="L5" s="145" t="s">
        <v>105</v>
      </c>
      <c r="M5" s="136" t="s">
        <v>102</v>
      </c>
      <c r="N5" s="136" t="s">
        <v>383</v>
      </c>
      <c r="O5" s="154">
        <v>3.0</v>
      </c>
      <c r="P5" s="145" t="s">
        <v>1147</v>
      </c>
      <c r="Q5" s="199" t="s">
        <v>1148</v>
      </c>
      <c r="R5" s="149" t="s">
        <v>1149</v>
      </c>
      <c r="S5" s="149" t="s">
        <v>1150</v>
      </c>
      <c r="T5" s="148" t="s">
        <v>102</v>
      </c>
      <c r="U5" s="148" t="s">
        <v>103</v>
      </c>
      <c r="V5" s="148">
        <v>2.0</v>
      </c>
      <c r="W5" s="149" t="s">
        <v>1151</v>
      </c>
      <c r="X5" s="198" t="s">
        <v>19</v>
      </c>
      <c r="Y5" s="150" t="s">
        <v>647</v>
      </c>
    </row>
    <row r="6" ht="70.5" hidden="1" customHeight="1">
      <c r="A6" s="144" t="s">
        <v>1152</v>
      </c>
      <c r="B6" s="157" t="s">
        <v>1128</v>
      </c>
      <c r="C6" s="145" t="s">
        <v>1153</v>
      </c>
      <c r="D6" s="150" t="s">
        <v>1154</v>
      </c>
      <c r="E6" s="115" t="s">
        <v>1155</v>
      </c>
      <c r="F6" s="147" t="s">
        <v>1156</v>
      </c>
      <c r="G6" s="147" t="s">
        <v>1157</v>
      </c>
      <c r="H6" s="147" t="s">
        <v>1158</v>
      </c>
      <c r="I6" s="156">
        <v>45874.68541666667</v>
      </c>
      <c r="J6" s="145" t="s">
        <v>105</v>
      </c>
      <c r="K6" s="145" t="s">
        <v>105</v>
      </c>
      <c r="L6" s="145" t="s">
        <v>105</v>
      </c>
      <c r="M6" s="136" t="s">
        <v>128</v>
      </c>
      <c r="N6" s="136" t="s">
        <v>103</v>
      </c>
      <c r="O6" s="136">
        <v>2.0</v>
      </c>
      <c r="P6" s="145" t="s">
        <v>1159</v>
      </c>
      <c r="Q6" s="197" t="s">
        <v>1160</v>
      </c>
      <c r="R6" s="149" t="s">
        <v>1137</v>
      </c>
      <c r="S6" s="149" t="s">
        <v>1161</v>
      </c>
      <c r="T6" s="148" t="s">
        <v>128</v>
      </c>
      <c r="U6" s="148" t="s">
        <v>103</v>
      </c>
      <c r="V6" s="148">
        <v>2.0</v>
      </c>
      <c r="W6" s="149" t="s">
        <v>1162</v>
      </c>
      <c r="X6" s="198" t="s">
        <v>19</v>
      </c>
      <c r="Y6" s="150" t="s">
        <v>647</v>
      </c>
    </row>
    <row r="7" ht="70.5" hidden="1" customHeight="1">
      <c r="A7" s="144" t="s">
        <v>1163</v>
      </c>
      <c r="B7" s="157" t="s">
        <v>1128</v>
      </c>
      <c r="C7" s="145" t="s">
        <v>1164</v>
      </c>
      <c r="D7" s="150" t="s">
        <v>1165</v>
      </c>
      <c r="E7" s="115" t="s">
        <v>1155</v>
      </c>
      <c r="F7" s="147" t="s">
        <v>1166</v>
      </c>
      <c r="G7" s="147" t="s">
        <v>1167</v>
      </c>
      <c r="H7" s="147" t="s">
        <v>1168</v>
      </c>
      <c r="I7" s="156">
        <v>45875.427083333336</v>
      </c>
      <c r="J7" s="145" t="s">
        <v>105</v>
      </c>
      <c r="K7" s="145" t="s">
        <v>105</v>
      </c>
      <c r="L7" s="145" t="s">
        <v>105</v>
      </c>
      <c r="M7" s="136" t="s">
        <v>102</v>
      </c>
      <c r="N7" s="136" t="s">
        <v>103</v>
      </c>
      <c r="O7" s="136">
        <v>2.0</v>
      </c>
      <c r="P7" s="145" t="s">
        <v>1169</v>
      </c>
      <c r="Q7" s="197" t="s">
        <v>1170</v>
      </c>
      <c r="R7" s="149" t="s">
        <v>1149</v>
      </c>
      <c r="S7" s="149" t="s">
        <v>1171</v>
      </c>
      <c r="T7" s="148" t="s">
        <v>102</v>
      </c>
      <c r="U7" s="148" t="s">
        <v>116</v>
      </c>
      <c r="V7" s="148">
        <v>2.0</v>
      </c>
      <c r="W7" s="149" t="s">
        <v>1172</v>
      </c>
      <c r="X7" s="198" t="s">
        <v>19</v>
      </c>
      <c r="Y7" s="150" t="s">
        <v>647</v>
      </c>
    </row>
    <row r="8" ht="70.5" hidden="1" customHeight="1">
      <c r="A8" s="145" t="s">
        <v>1173</v>
      </c>
      <c r="B8" s="145" t="s">
        <v>1128</v>
      </c>
      <c r="C8" s="145" t="s">
        <v>1174</v>
      </c>
      <c r="D8" s="145" t="s">
        <v>1175</v>
      </c>
      <c r="E8" s="115" t="s">
        <v>1176</v>
      </c>
      <c r="F8" s="147" t="s">
        <v>1177</v>
      </c>
      <c r="G8" s="147" t="s">
        <v>1178</v>
      </c>
      <c r="H8" s="147" t="s">
        <v>1179</v>
      </c>
      <c r="I8" s="161">
        <v>45880.49375</v>
      </c>
      <c r="J8" s="145" t="s">
        <v>105</v>
      </c>
      <c r="K8" s="145" t="s">
        <v>105</v>
      </c>
      <c r="L8" s="145" t="s">
        <v>105</v>
      </c>
      <c r="M8" s="148" t="s">
        <v>102</v>
      </c>
      <c r="N8" s="148" t="s">
        <v>103</v>
      </c>
      <c r="O8" s="148">
        <v>2.0</v>
      </c>
      <c r="P8" s="145" t="s">
        <v>1180</v>
      </c>
      <c r="Q8" s="197" t="s">
        <v>1181</v>
      </c>
      <c r="R8" s="149" t="s">
        <v>1137</v>
      </c>
      <c r="S8" s="149" t="s">
        <v>1182</v>
      </c>
      <c r="T8" s="153" t="s">
        <v>102</v>
      </c>
      <c r="U8" s="153" t="s">
        <v>103</v>
      </c>
      <c r="V8" s="153">
        <v>2.0</v>
      </c>
      <c r="W8" s="152" t="s">
        <v>1183</v>
      </c>
      <c r="X8" s="200" t="s">
        <v>19</v>
      </c>
      <c r="Y8" s="150" t="s">
        <v>647</v>
      </c>
    </row>
    <row r="9" ht="70.5" hidden="1" customHeight="1">
      <c r="A9" s="145" t="s">
        <v>1184</v>
      </c>
      <c r="B9" s="145" t="s">
        <v>1128</v>
      </c>
      <c r="C9" s="145" t="s">
        <v>1185</v>
      </c>
      <c r="D9" s="145" t="s">
        <v>1186</v>
      </c>
      <c r="E9" s="115" t="s">
        <v>1187</v>
      </c>
      <c r="F9" s="147" t="s">
        <v>1188</v>
      </c>
      <c r="G9" s="147" t="s">
        <v>1189</v>
      </c>
      <c r="H9" s="147" t="s">
        <v>1190</v>
      </c>
      <c r="I9" s="161">
        <v>45880.49722222222</v>
      </c>
      <c r="J9" s="145" t="s">
        <v>105</v>
      </c>
      <c r="K9" s="145" t="s">
        <v>105</v>
      </c>
      <c r="L9" s="145" t="s">
        <v>105</v>
      </c>
      <c r="M9" s="136" t="s">
        <v>102</v>
      </c>
      <c r="N9" s="136" t="s">
        <v>383</v>
      </c>
      <c r="O9" s="153">
        <v>3.0</v>
      </c>
      <c r="P9" s="150" t="s">
        <v>1191</v>
      </c>
      <c r="Q9" s="197" t="s">
        <v>1192</v>
      </c>
      <c r="R9" s="149" t="s">
        <v>1149</v>
      </c>
      <c r="S9" s="149" t="s">
        <v>1193</v>
      </c>
      <c r="T9" s="153" t="s">
        <v>102</v>
      </c>
      <c r="U9" s="153" t="s">
        <v>103</v>
      </c>
      <c r="V9" s="153">
        <v>2.0</v>
      </c>
      <c r="W9" s="152" t="s">
        <v>1194</v>
      </c>
      <c r="X9" s="200" t="s">
        <v>19</v>
      </c>
      <c r="Y9" s="162" t="s">
        <v>647</v>
      </c>
    </row>
    <row r="10" ht="70.5" hidden="1" customHeight="1">
      <c r="A10" s="145" t="s">
        <v>1195</v>
      </c>
      <c r="B10" s="145" t="s">
        <v>1128</v>
      </c>
      <c r="C10" s="145" t="s">
        <v>1196</v>
      </c>
      <c r="D10" s="145" t="s">
        <v>1197</v>
      </c>
      <c r="E10" s="115" t="s">
        <v>1198</v>
      </c>
      <c r="F10" s="147" t="s">
        <v>1199</v>
      </c>
      <c r="G10" s="147" t="s">
        <v>1200</v>
      </c>
      <c r="H10" s="147" t="s">
        <v>1201</v>
      </c>
      <c r="I10" s="161">
        <v>45880.49930555555</v>
      </c>
      <c r="J10" s="145" t="s">
        <v>105</v>
      </c>
      <c r="K10" s="145" t="s">
        <v>105</v>
      </c>
      <c r="L10" s="145" t="s">
        <v>105</v>
      </c>
      <c r="M10" s="136" t="s">
        <v>102</v>
      </c>
      <c r="N10" s="136" t="s">
        <v>383</v>
      </c>
      <c r="O10" s="153">
        <v>3.0</v>
      </c>
      <c r="P10" s="150" t="s">
        <v>1202</v>
      </c>
      <c r="Q10" s="199" t="s">
        <v>1203</v>
      </c>
      <c r="R10" s="149" t="s">
        <v>1149</v>
      </c>
      <c r="S10" s="149" t="s">
        <v>1204</v>
      </c>
      <c r="T10" s="153" t="s">
        <v>102</v>
      </c>
      <c r="U10" s="153" t="s">
        <v>103</v>
      </c>
      <c r="V10" s="153">
        <v>2.0</v>
      </c>
      <c r="W10" s="152" t="s">
        <v>1205</v>
      </c>
      <c r="X10" s="200" t="s">
        <v>19</v>
      </c>
      <c r="Y10" s="162" t="s">
        <v>647</v>
      </c>
    </row>
    <row r="11" ht="70.5" hidden="1" customHeight="1">
      <c r="A11" s="157" t="s">
        <v>1206</v>
      </c>
      <c r="B11" s="157" t="s">
        <v>1128</v>
      </c>
      <c r="C11" s="145" t="s">
        <v>1207</v>
      </c>
      <c r="D11" s="145" t="s">
        <v>1208</v>
      </c>
      <c r="E11" s="115" t="s">
        <v>1209</v>
      </c>
      <c r="F11" s="147" t="s">
        <v>1210</v>
      </c>
      <c r="G11" s="147" t="s">
        <v>1211</v>
      </c>
      <c r="H11" s="147" t="s">
        <v>1212</v>
      </c>
      <c r="I11" s="163">
        <v>45891.61736111111</v>
      </c>
      <c r="J11" s="145" t="s">
        <v>105</v>
      </c>
      <c r="K11" s="145" t="s">
        <v>105</v>
      </c>
      <c r="L11" s="145" t="s">
        <v>105</v>
      </c>
      <c r="M11" s="136" t="s">
        <v>128</v>
      </c>
      <c r="N11" s="164" t="s">
        <v>103</v>
      </c>
      <c r="O11" s="136">
        <v>2.0</v>
      </c>
      <c r="P11" s="165" t="s">
        <v>1213</v>
      </c>
      <c r="Q11" s="197" t="s">
        <v>1214</v>
      </c>
      <c r="R11" s="149" t="s">
        <v>1215</v>
      </c>
      <c r="S11" s="149" t="s">
        <v>1216</v>
      </c>
      <c r="T11" s="164" t="s">
        <v>128</v>
      </c>
      <c r="U11" s="164" t="s">
        <v>116</v>
      </c>
      <c r="V11" s="164">
        <v>2.0</v>
      </c>
      <c r="W11" s="166" t="s">
        <v>1217</v>
      </c>
      <c r="X11" s="201" t="s">
        <v>19</v>
      </c>
      <c r="Y11" s="167" t="s">
        <v>647</v>
      </c>
    </row>
    <row r="12" ht="70.5" hidden="1" customHeight="1">
      <c r="A12" s="157" t="s">
        <v>1218</v>
      </c>
      <c r="B12" s="157" t="s">
        <v>1128</v>
      </c>
      <c r="C12" s="145" t="s">
        <v>1219</v>
      </c>
      <c r="D12" s="145" t="s">
        <v>1220</v>
      </c>
      <c r="E12" s="115" t="s">
        <v>1221</v>
      </c>
      <c r="F12" s="147" t="s">
        <v>1222</v>
      </c>
      <c r="G12" s="147" t="s">
        <v>1223</v>
      </c>
      <c r="H12" s="147" t="s">
        <v>1224</v>
      </c>
      <c r="I12" s="163">
        <v>45891.623611111114</v>
      </c>
      <c r="J12" s="145" t="s">
        <v>105</v>
      </c>
      <c r="K12" s="145" t="s">
        <v>105</v>
      </c>
      <c r="L12" s="145" t="s">
        <v>105</v>
      </c>
      <c r="M12" s="136" t="s">
        <v>128</v>
      </c>
      <c r="N12" s="154" t="s">
        <v>103</v>
      </c>
      <c r="O12" s="154">
        <v>1.0</v>
      </c>
      <c r="P12" s="165" t="s">
        <v>1225</v>
      </c>
      <c r="Q12" s="197" t="s">
        <v>1226</v>
      </c>
      <c r="R12" s="149" t="s">
        <v>1215</v>
      </c>
      <c r="S12" s="149" t="s">
        <v>1227</v>
      </c>
      <c r="T12" s="164" t="s">
        <v>128</v>
      </c>
      <c r="U12" s="154" t="s">
        <v>116</v>
      </c>
      <c r="V12" s="154">
        <v>1.0</v>
      </c>
      <c r="W12" s="168" t="s">
        <v>1228</v>
      </c>
      <c r="X12" s="201" t="s">
        <v>19</v>
      </c>
      <c r="Y12" s="167" t="s">
        <v>647</v>
      </c>
    </row>
    <row r="13" ht="70.5" hidden="1" customHeight="1">
      <c r="A13" s="157" t="s">
        <v>1229</v>
      </c>
      <c r="B13" s="157" t="s">
        <v>1128</v>
      </c>
      <c r="C13" s="145" t="s">
        <v>1230</v>
      </c>
      <c r="D13" s="150" t="s">
        <v>1231</v>
      </c>
      <c r="E13" s="115" t="s">
        <v>1232</v>
      </c>
      <c r="F13" s="147" t="s">
        <v>1233</v>
      </c>
      <c r="G13" s="147" t="s">
        <v>1234</v>
      </c>
      <c r="H13" s="147" t="s">
        <v>1235</v>
      </c>
      <c r="I13" s="163">
        <v>45891.62569444445</v>
      </c>
      <c r="J13" s="145" t="s">
        <v>105</v>
      </c>
      <c r="K13" s="145" t="s">
        <v>105</v>
      </c>
      <c r="L13" s="145" t="s">
        <v>105</v>
      </c>
      <c r="M13" s="136" t="s">
        <v>102</v>
      </c>
      <c r="N13" s="164" t="s">
        <v>103</v>
      </c>
      <c r="O13" s="136">
        <v>2.0</v>
      </c>
      <c r="P13" s="165" t="s">
        <v>1236</v>
      </c>
      <c r="Q13" s="197" t="s">
        <v>1237</v>
      </c>
      <c r="R13" s="149" t="s">
        <v>1215</v>
      </c>
      <c r="S13" s="149" t="s">
        <v>1227</v>
      </c>
      <c r="T13" s="164" t="s">
        <v>102</v>
      </c>
      <c r="U13" s="164" t="s">
        <v>116</v>
      </c>
      <c r="V13" s="164">
        <v>2.0</v>
      </c>
      <c r="W13" s="168" t="s">
        <v>1238</v>
      </c>
      <c r="X13" s="201" t="s">
        <v>19</v>
      </c>
      <c r="Y13" s="167" t="s">
        <v>647</v>
      </c>
    </row>
    <row r="14" ht="70.5" hidden="1" customHeight="1">
      <c r="A14" s="157" t="s">
        <v>1239</v>
      </c>
      <c r="B14" s="157" t="s">
        <v>1128</v>
      </c>
      <c r="C14" s="145" t="s">
        <v>1240</v>
      </c>
      <c r="D14" s="145" t="s">
        <v>1241</v>
      </c>
      <c r="E14" s="115" t="s">
        <v>1242</v>
      </c>
      <c r="F14" s="147" t="s">
        <v>1243</v>
      </c>
      <c r="G14" s="147" t="s">
        <v>1244</v>
      </c>
      <c r="H14" s="147" t="s">
        <v>1245</v>
      </c>
      <c r="I14" s="163">
        <v>45891.626388888886</v>
      </c>
      <c r="J14" s="145" t="s">
        <v>105</v>
      </c>
      <c r="K14" s="145" t="s">
        <v>105</v>
      </c>
      <c r="L14" s="145" t="s">
        <v>105</v>
      </c>
      <c r="M14" s="136" t="s">
        <v>102</v>
      </c>
      <c r="N14" s="164" t="s">
        <v>103</v>
      </c>
      <c r="O14" s="136">
        <v>2.0</v>
      </c>
      <c r="P14" s="165" t="s">
        <v>1246</v>
      </c>
      <c r="Q14" s="199" t="s">
        <v>1247</v>
      </c>
      <c r="R14" s="149" t="s">
        <v>1215</v>
      </c>
      <c r="S14" s="149" t="s">
        <v>1227</v>
      </c>
      <c r="T14" s="164" t="s">
        <v>102</v>
      </c>
      <c r="U14" s="164" t="s">
        <v>116</v>
      </c>
      <c r="V14" s="164">
        <v>2.0</v>
      </c>
      <c r="W14" s="168" t="s">
        <v>1248</v>
      </c>
      <c r="X14" s="201" t="s">
        <v>19</v>
      </c>
      <c r="Y14" s="167" t="s">
        <v>647</v>
      </c>
    </row>
    <row r="15" ht="70.5" hidden="1" customHeight="1">
      <c r="A15" s="157" t="s">
        <v>1249</v>
      </c>
      <c r="B15" s="157" t="s">
        <v>1128</v>
      </c>
      <c r="C15" s="145" t="s">
        <v>1250</v>
      </c>
      <c r="D15" s="145" t="s">
        <v>1251</v>
      </c>
      <c r="E15" s="115" t="s">
        <v>1252</v>
      </c>
      <c r="F15" s="147" t="s">
        <v>1253</v>
      </c>
      <c r="G15" s="147" t="s">
        <v>1178</v>
      </c>
      <c r="H15" s="147" t="s">
        <v>1254</v>
      </c>
      <c r="I15" s="163">
        <v>45923.41180555556</v>
      </c>
      <c r="J15" s="145" t="s">
        <v>105</v>
      </c>
      <c r="K15" s="145" t="s">
        <v>105</v>
      </c>
      <c r="L15" s="145" t="s">
        <v>105</v>
      </c>
      <c r="M15" s="136" t="s">
        <v>152</v>
      </c>
      <c r="N15" s="164" t="s">
        <v>103</v>
      </c>
      <c r="O15" s="136">
        <v>3.0</v>
      </c>
      <c r="P15" s="165" t="s">
        <v>1255</v>
      </c>
      <c r="Q15" s="197" t="s">
        <v>1256</v>
      </c>
      <c r="R15" s="149" t="s">
        <v>1257</v>
      </c>
      <c r="S15" s="149" t="s">
        <v>1258</v>
      </c>
      <c r="T15" s="164" t="s">
        <v>152</v>
      </c>
      <c r="U15" s="164" t="s">
        <v>116</v>
      </c>
      <c r="V15" s="164">
        <v>2.0</v>
      </c>
      <c r="W15" s="168" t="s">
        <v>1259</v>
      </c>
      <c r="X15" s="201" t="s">
        <v>19</v>
      </c>
      <c r="Y15" s="167" t="s">
        <v>66</v>
      </c>
    </row>
    <row r="16" ht="70.5" hidden="1" customHeight="1">
      <c r="A16" s="157" t="s">
        <v>1260</v>
      </c>
      <c r="B16" s="157" t="s">
        <v>1128</v>
      </c>
      <c r="C16" s="145" t="s">
        <v>1261</v>
      </c>
      <c r="D16" s="145" t="s">
        <v>1262</v>
      </c>
      <c r="E16" s="115" t="s">
        <v>1263</v>
      </c>
      <c r="F16" s="147" t="s">
        <v>1264</v>
      </c>
      <c r="G16" s="147" t="s">
        <v>1265</v>
      </c>
      <c r="H16" s="147" t="s">
        <v>1266</v>
      </c>
      <c r="I16" s="163">
        <v>45924.611805555556</v>
      </c>
      <c r="J16" s="145" t="s">
        <v>105</v>
      </c>
      <c r="K16" s="145" t="s">
        <v>105</v>
      </c>
      <c r="L16" s="145" t="s">
        <v>105</v>
      </c>
      <c r="M16" s="136" t="s">
        <v>152</v>
      </c>
      <c r="N16" s="136" t="s">
        <v>383</v>
      </c>
      <c r="O16" s="136">
        <v>3.0</v>
      </c>
      <c r="P16" s="165" t="s">
        <v>1267</v>
      </c>
      <c r="Q16" s="197" t="s">
        <v>1268</v>
      </c>
      <c r="R16" s="149" t="s">
        <v>1269</v>
      </c>
      <c r="S16" s="149" t="s">
        <v>1270</v>
      </c>
      <c r="T16" s="164" t="s">
        <v>152</v>
      </c>
      <c r="U16" s="164" t="s">
        <v>116</v>
      </c>
      <c r="V16" s="164">
        <v>2.0</v>
      </c>
      <c r="W16" s="168" t="s">
        <v>1271</v>
      </c>
      <c r="X16" s="201" t="s">
        <v>19</v>
      </c>
      <c r="Y16" s="162" t="s">
        <v>647</v>
      </c>
    </row>
    <row r="17" ht="70.5" hidden="1" customHeight="1">
      <c r="A17" s="157" t="s">
        <v>1272</v>
      </c>
      <c r="B17" s="157" t="s">
        <v>1128</v>
      </c>
      <c r="C17" s="145" t="s">
        <v>1261</v>
      </c>
      <c r="D17" s="145" t="s">
        <v>1273</v>
      </c>
      <c r="E17" s="115" t="s">
        <v>1274</v>
      </c>
      <c r="F17" s="147" t="s">
        <v>1275</v>
      </c>
      <c r="G17" s="147" t="s">
        <v>1276</v>
      </c>
      <c r="H17" s="147" t="s">
        <v>1277</v>
      </c>
      <c r="I17" s="163">
        <v>45924.611805555556</v>
      </c>
      <c r="J17" s="145" t="s">
        <v>105</v>
      </c>
      <c r="K17" s="145" t="s">
        <v>105</v>
      </c>
      <c r="L17" s="145" t="s">
        <v>105</v>
      </c>
      <c r="M17" s="136" t="s">
        <v>152</v>
      </c>
      <c r="N17" s="164" t="s">
        <v>103</v>
      </c>
      <c r="O17" s="136">
        <v>3.0</v>
      </c>
      <c r="P17" s="165" t="s">
        <v>1278</v>
      </c>
      <c r="Q17" s="197" t="s">
        <v>1279</v>
      </c>
      <c r="R17" s="149" t="s">
        <v>1280</v>
      </c>
      <c r="S17" s="149" t="s">
        <v>1281</v>
      </c>
      <c r="T17" s="164" t="s">
        <v>152</v>
      </c>
      <c r="U17" s="164" t="s">
        <v>116</v>
      </c>
      <c r="V17" s="164">
        <v>2.0</v>
      </c>
      <c r="W17" s="168" t="s">
        <v>1282</v>
      </c>
      <c r="X17" s="201" t="s">
        <v>19</v>
      </c>
      <c r="Y17" s="162" t="s">
        <v>647</v>
      </c>
    </row>
    <row r="18" ht="70.5" hidden="1" customHeight="1">
      <c r="A18" s="157" t="s">
        <v>1283</v>
      </c>
      <c r="B18" s="157" t="s">
        <v>1128</v>
      </c>
      <c r="C18" s="145" t="s">
        <v>1284</v>
      </c>
      <c r="D18" s="145" t="s">
        <v>1285</v>
      </c>
      <c r="E18" s="115" t="s">
        <v>1286</v>
      </c>
      <c r="F18" s="147" t="s">
        <v>1287</v>
      </c>
      <c r="G18" s="147" t="s">
        <v>1276</v>
      </c>
      <c r="H18" s="147" t="s">
        <v>1288</v>
      </c>
      <c r="I18" s="163">
        <v>45924.614583333336</v>
      </c>
      <c r="J18" s="145" t="s">
        <v>105</v>
      </c>
      <c r="K18" s="145" t="s">
        <v>105</v>
      </c>
      <c r="L18" s="145" t="s">
        <v>105</v>
      </c>
      <c r="M18" s="136" t="s">
        <v>152</v>
      </c>
      <c r="N18" s="164" t="s">
        <v>103</v>
      </c>
      <c r="O18" s="136">
        <v>3.0</v>
      </c>
      <c r="P18" s="165" t="s">
        <v>1289</v>
      </c>
      <c r="Q18" s="197" t="s">
        <v>1290</v>
      </c>
      <c r="R18" s="149" t="s">
        <v>1291</v>
      </c>
      <c r="S18" s="149" t="s">
        <v>1292</v>
      </c>
      <c r="T18" s="164" t="s">
        <v>152</v>
      </c>
      <c r="U18" s="164" t="s">
        <v>116</v>
      </c>
      <c r="V18" s="164">
        <v>2.0</v>
      </c>
      <c r="W18" s="168" t="s">
        <v>1293</v>
      </c>
      <c r="X18" s="201" t="s">
        <v>19</v>
      </c>
      <c r="Y18" s="162" t="s">
        <v>647</v>
      </c>
    </row>
    <row r="19" ht="70.5" hidden="1" customHeight="1">
      <c r="A19" s="157" t="s">
        <v>1294</v>
      </c>
      <c r="B19" s="157" t="s">
        <v>1128</v>
      </c>
      <c r="C19" s="145" t="s">
        <v>1295</v>
      </c>
      <c r="D19" s="150" t="s">
        <v>1296</v>
      </c>
      <c r="E19" s="115" t="s">
        <v>1297</v>
      </c>
      <c r="F19" s="147" t="s">
        <v>1298</v>
      </c>
      <c r="G19" s="147" t="s">
        <v>1299</v>
      </c>
      <c r="H19" s="147" t="s">
        <v>1300</v>
      </c>
      <c r="I19" s="163">
        <v>45924.61597222222</v>
      </c>
      <c r="J19" s="145" t="s">
        <v>105</v>
      </c>
      <c r="K19" s="145" t="s">
        <v>105</v>
      </c>
      <c r="L19" s="145" t="s">
        <v>105</v>
      </c>
      <c r="M19" s="136" t="s">
        <v>102</v>
      </c>
      <c r="N19" s="136" t="s">
        <v>383</v>
      </c>
      <c r="O19" s="136">
        <v>3.0</v>
      </c>
      <c r="P19" s="165" t="s">
        <v>1301</v>
      </c>
      <c r="Q19" s="197" t="s">
        <v>1302</v>
      </c>
      <c r="R19" s="149" t="s">
        <v>1303</v>
      </c>
      <c r="S19" s="149" t="s">
        <v>1304</v>
      </c>
      <c r="T19" s="164" t="s">
        <v>102</v>
      </c>
      <c r="U19" s="164" t="s">
        <v>116</v>
      </c>
      <c r="V19" s="164">
        <v>2.0</v>
      </c>
      <c r="W19" s="168" t="s">
        <v>1305</v>
      </c>
      <c r="X19" s="201" t="s">
        <v>19</v>
      </c>
      <c r="Y19" s="162" t="s">
        <v>647</v>
      </c>
    </row>
    <row r="20" ht="70.5" hidden="1" customHeight="1">
      <c r="A20" s="157" t="s">
        <v>1306</v>
      </c>
      <c r="B20" s="157" t="s">
        <v>1128</v>
      </c>
      <c r="C20" s="145" t="s">
        <v>1307</v>
      </c>
      <c r="D20" s="150" t="s">
        <v>1308</v>
      </c>
      <c r="E20" s="115" t="s">
        <v>1309</v>
      </c>
      <c r="F20" s="147" t="s">
        <v>1310</v>
      </c>
      <c r="G20" s="147" t="s">
        <v>1311</v>
      </c>
      <c r="H20" s="147" t="s">
        <v>1312</v>
      </c>
      <c r="I20" s="163">
        <v>45924.620833333334</v>
      </c>
      <c r="J20" s="145" t="s">
        <v>105</v>
      </c>
      <c r="K20" s="145" t="s">
        <v>105</v>
      </c>
      <c r="L20" s="145" t="s">
        <v>105</v>
      </c>
      <c r="M20" s="136" t="s">
        <v>102</v>
      </c>
      <c r="N20" s="136" t="s">
        <v>383</v>
      </c>
      <c r="O20" s="136">
        <v>3.0</v>
      </c>
      <c r="P20" s="165" t="s">
        <v>1313</v>
      </c>
      <c r="Q20" s="197" t="s">
        <v>1314</v>
      </c>
      <c r="R20" s="149" t="s">
        <v>1315</v>
      </c>
      <c r="S20" s="149" t="s">
        <v>1316</v>
      </c>
      <c r="T20" s="164" t="s">
        <v>102</v>
      </c>
      <c r="U20" s="164" t="s">
        <v>116</v>
      </c>
      <c r="V20" s="164">
        <v>2.0</v>
      </c>
      <c r="W20" s="168" t="s">
        <v>1317</v>
      </c>
      <c r="X20" s="201" t="s">
        <v>19</v>
      </c>
      <c r="Y20" s="167" t="s">
        <v>66</v>
      </c>
    </row>
    <row r="21" ht="70.5" customHeight="1">
      <c r="A21" s="157" t="s">
        <v>1394</v>
      </c>
      <c r="B21" s="145" t="s">
        <v>1395</v>
      </c>
      <c r="C21" s="145" t="s">
        <v>1396</v>
      </c>
      <c r="D21" s="172" t="s">
        <v>1397</v>
      </c>
      <c r="E21" s="145" t="s">
        <v>1398</v>
      </c>
      <c r="F21" s="145" t="s">
        <v>1399</v>
      </c>
      <c r="G21" s="145" t="s">
        <v>1400</v>
      </c>
      <c r="H21" s="145" t="s">
        <v>1401</v>
      </c>
      <c r="I21" s="170">
        <v>46009.39375</v>
      </c>
      <c r="J21" s="145" t="s">
        <v>105</v>
      </c>
      <c r="K21" s="145" t="s">
        <v>105</v>
      </c>
      <c r="L21" s="145" t="s">
        <v>1402</v>
      </c>
      <c r="M21" s="136" t="s">
        <v>102</v>
      </c>
      <c r="N21" s="136" t="s">
        <v>383</v>
      </c>
      <c r="O21" s="154">
        <v>3.0</v>
      </c>
      <c r="P21" s="145" t="s">
        <v>1403</v>
      </c>
      <c r="Q21" s="145" t="s">
        <v>1404</v>
      </c>
      <c r="R21" s="145" t="s">
        <v>1405</v>
      </c>
      <c r="S21" s="145" t="s">
        <v>1406</v>
      </c>
      <c r="T21" s="164" t="s">
        <v>102</v>
      </c>
      <c r="U21" s="154" t="s">
        <v>103</v>
      </c>
      <c r="V21" s="154">
        <v>2.0</v>
      </c>
      <c r="W21" s="145" t="s">
        <v>1407</v>
      </c>
      <c r="X21" s="157" t="s">
        <v>19</v>
      </c>
      <c r="Y21" s="157" t="s">
        <v>647</v>
      </c>
    </row>
    <row r="22" ht="70.5" customHeight="1">
      <c r="A22" s="157" t="s">
        <v>1408</v>
      </c>
      <c r="B22" s="145" t="s">
        <v>1395</v>
      </c>
      <c r="C22" s="145" t="s">
        <v>1409</v>
      </c>
      <c r="D22" s="172" t="s">
        <v>1410</v>
      </c>
      <c r="E22" s="145" t="s">
        <v>1411</v>
      </c>
      <c r="F22" s="145" t="s">
        <v>1412</v>
      </c>
      <c r="G22" s="145" t="s">
        <v>1413</v>
      </c>
      <c r="H22" s="145" t="s">
        <v>1414</v>
      </c>
      <c r="I22" s="170">
        <v>46009.39722222222</v>
      </c>
      <c r="J22" s="145" t="s">
        <v>105</v>
      </c>
      <c r="K22" s="145" t="s">
        <v>105</v>
      </c>
      <c r="L22" s="145" t="s">
        <v>105</v>
      </c>
      <c r="M22" s="136" t="s">
        <v>102</v>
      </c>
      <c r="N22" s="154" t="s">
        <v>103</v>
      </c>
      <c r="O22" s="154">
        <v>2.0</v>
      </c>
      <c r="P22" s="145" t="s">
        <v>1415</v>
      </c>
      <c r="Q22" s="145" t="s">
        <v>1416</v>
      </c>
      <c r="R22" s="145" t="s">
        <v>1405</v>
      </c>
      <c r="S22" s="145" t="s">
        <v>1406</v>
      </c>
      <c r="T22" s="164" t="s">
        <v>102</v>
      </c>
      <c r="U22" s="164" t="s">
        <v>116</v>
      </c>
      <c r="V22" s="154">
        <v>2.0</v>
      </c>
      <c r="W22" s="145" t="s">
        <v>1417</v>
      </c>
      <c r="X22" s="157" t="s">
        <v>19</v>
      </c>
      <c r="Y22" s="157" t="s">
        <v>647</v>
      </c>
    </row>
    <row r="23" ht="70.5" customHeight="1">
      <c r="A23" s="157" t="s">
        <v>1418</v>
      </c>
      <c r="B23" s="145" t="s">
        <v>1395</v>
      </c>
      <c r="C23" s="145" t="s">
        <v>1419</v>
      </c>
      <c r="D23" s="172" t="s">
        <v>1420</v>
      </c>
      <c r="E23" s="145" t="s">
        <v>1421</v>
      </c>
      <c r="F23" s="145" t="s">
        <v>1422</v>
      </c>
      <c r="G23" s="145" t="s">
        <v>1423</v>
      </c>
      <c r="H23" s="145" t="s">
        <v>1424</v>
      </c>
      <c r="I23" s="170">
        <v>46009.4</v>
      </c>
      <c r="J23" s="145" t="s">
        <v>105</v>
      </c>
      <c r="K23" s="145" t="s">
        <v>105</v>
      </c>
      <c r="L23" s="145" t="s">
        <v>105</v>
      </c>
      <c r="M23" s="136" t="s">
        <v>102</v>
      </c>
      <c r="N23" s="136" t="s">
        <v>383</v>
      </c>
      <c r="O23" s="154">
        <v>3.0</v>
      </c>
      <c r="P23" s="145" t="s">
        <v>1425</v>
      </c>
      <c r="Q23" s="145" t="s">
        <v>1426</v>
      </c>
      <c r="R23" s="145" t="s">
        <v>1427</v>
      </c>
      <c r="S23" s="145" t="s">
        <v>1428</v>
      </c>
      <c r="T23" s="164" t="s">
        <v>102</v>
      </c>
      <c r="U23" s="154" t="s">
        <v>103</v>
      </c>
      <c r="V23" s="154">
        <v>2.0</v>
      </c>
      <c r="W23" s="145" t="s">
        <v>1429</v>
      </c>
      <c r="X23" s="157" t="s">
        <v>19</v>
      </c>
      <c r="Y23" s="157" t="s">
        <v>647</v>
      </c>
    </row>
    <row r="24" ht="70.5" customHeight="1">
      <c r="A24" s="157" t="s">
        <v>1430</v>
      </c>
      <c r="B24" s="145" t="s">
        <v>1395</v>
      </c>
      <c r="C24" s="145" t="s">
        <v>1431</v>
      </c>
      <c r="D24" s="172" t="s">
        <v>1432</v>
      </c>
      <c r="E24" s="145" t="s">
        <v>1433</v>
      </c>
      <c r="F24" s="145" t="s">
        <v>1434</v>
      </c>
      <c r="G24" s="145" t="s">
        <v>1435</v>
      </c>
      <c r="H24" s="145" t="s">
        <v>1436</v>
      </c>
      <c r="I24" s="170">
        <v>46009.40138888889</v>
      </c>
      <c r="J24" s="145" t="s">
        <v>105</v>
      </c>
      <c r="K24" s="145" t="s">
        <v>105</v>
      </c>
      <c r="L24" s="145" t="s">
        <v>105</v>
      </c>
      <c r="M24" s="136" t="s">
        <v>102</v>
      </c>
      <c r="N24" s="154" t="s">
        <v>103</v>
      </c>
      <c r="O24" s="154">
        <v>2.0</v>
      </c>
      <c r="P24" s="145" t="s">
        <v>1437</v>
      </c>
      <c r="Q24" s="145" t="s">
        <v>1438</v>
      </c>
      <c r="R24" s="145" t="s">
        <v>1405</v>
      </c>
      <c r="S24" s="145" t="s">
        <v>1439</v>
      </c>
      <c r="T24" s="164" t="s">
        <v>102</v>
      </c>
      <c r="U24" s="164" t="s">
        <v>116</v>
      </c>
      <c r="V24" s="154">
        <v>2.0</v>
      </c>
      <c r="W24" s="145" t="s">
        <v>1440</v>
      </c>
      <c r="X24" s="157" t="s">
        <v>19</v>
      </c>
      <c r="Y24" s="157" t="s">
        <v>647</v>
      </c>
    </row>
    <row r="25" ht="70.5" customHeight="1">
      <c r="A25" s="157" t="s">
        <v>1441</v>
      </c>
      <c r="B25" s="145" t="s">
        <v>1395</v>
      </c>
      <c r="C25" s="145" t="s">
        <v>1442</v>
      </c>
      <c r="D25" s="172" t="s">
        <v>1443</v>
      </c>
      <c r="E25" s="145" t="s">
        <v>1444</v>
      </c>
      <c r="F25" s="145" t="s">
        <v>1445</v>
      </c>
      <c r="G25" s="145" t="s">
        <v>1446</v>
      </c>
      <c r="H25" s="145" t="s">
        <v>1447</v>
      </c>
      <c r="I25" s="170">
        <v>46024.64722222222</v>
      </c>
      <c r="J25" s="145" t="s">
        <v>105</v>
      </c>
      <c r="K25" s="145" t="s">
        <v>105</v>
      </c>
      <c r="L25" s="145" t="s">
        <v>105</v>
      </c>
      <c r="M25" s="136" t="s">
        <v>102</v>
      </c>
      <c r="N25" s="136" t="s">
        <v>383</v>
      </c>
      <c r="O25" s="154">
        <v>3.0</v>
      </c>
      <c r="P25" s="145" t="s">
        <v>1448</v>
      </c>
      <c r="Q25" s="145" t="s">
        <v>1449</v>
      </c>
      <c r="R25" s="145" t="s">
        <v>1450</v>
      </c>
      <c r="S25" s="145" t="s">
        <v>1451</v>
      </c>
      <c r="T25" s="164" t="s">
        <v>102</v>
      </c>
      <c r="U25" s="164" t="s">
        <v>116</v>
      </c>
      <c r="V25" s="154">
        <v>2.0</v>
      </c>
      <c r="W25" s="145" t="s">
        <v>1452</v>
      </c>
      <c r="X25" s="157" t="s">
        <v>19</v>
      </c>
      <c r="Y25" s="157" t="s">
        <v>647</v>
      </c>
    </row>
    <row r="26" ht="70.5" customHeight="1">
      <c r="A26" s="157" t="s">
        <v>1484</v>
      </c>
      <c r="B26" s="157" t="s">
        <v>1485</v>
      </c>
      <c r="C26" s="157" t="s">
        <v>1486</v>
      </c>
      <c r="D26" s="172" t="s">
        <v>1487</v>
      </c>
      <c r="E26" s="145" t="s">
        <v>1488</v>
      </c>
      <c r="F26" s="145" t="s">
        <v>1489</v>
      </c>
      <c r="G26" s="145" t="s">
        <v>1490</v>
      </c>
      <c r="H26" s="145" t="s">
        <v>1491</v>
      </c>
      <c r="I26" s="170">
        <v>46076.654861111114</v>
      </c>
      <c r="J26" s="145" t="s">
        <v>1492</v>
      </c>
      <c r="K26" s="145" t="s">
        <v>105</v>
      </c>
      <c r="L26" s="145" t="s">
        <v>105</v>
      </c>
      <c r="M26" s="136" t="s">
        <v>102</v>
      </c>
      <c r="N26" s="136" t="s">
        <v>383</v>
      </c>
      <c r="O26" s="154">
        <v>3.0</v>
      </c>
      <c r="P26" s="145" t="s">
        <v>1493</v>
      </c>
      <c r="Q26" s="198" t="s">
        <v>1494</v>
      </c>
      <c r="R26" s="145" t="s">
        <v>1495</v>
      </c>
      <c r="S26" s="145" t="s">
        <v>1496</v>
      </c>
      <c r="T26" s="164" t="s">
        <v>102</v>
      </c>
      <c r="U26" s="164" t="s">
        <v>116</v>
      </c>
      <c r="V26" s="154">
        <v>2.0</v>
      </c>
      <c r="W26" s="145" t="s">
        <v>1497</v>
      </c>
      <c r="X26" s="202" t="s">
        <v>19</v>
      </c>
      <c r="Y26" s="157" t="s">
        <v>647</v>
      </c>
    </row>
    <row r="27" ht="70.5" customHeight="1">
      <c r="A27" s="157" t="s">
        <v>1498</v>
      </c>
      <c r="B27" s="157" t="s">
        <v>1485</v>
      </c>
      <c r="C27" s="157" t="s">
        <v>1499</v>
      </c>
      <c r="D27" s="172" t="s">
        <v>1500</v>
      </c>
      <c r="E27" s="145" t="s">
        <v>1501</v>
      </c>
      <c r="F27" s="145" t="s">
        <v>1502</v>
      </c>
      <c r="G27" s="145" t="s">
        <v>1503</v>
      </c>
      <c r="H27" s="145" t="s">
        <v>1504</v>
      </c>
      <c r="I27" s="170">
        <v>46077.39444444444</v>
      </c>
      <c r="J27" s="145" t="s">
        <v>105</v>
      </c>
      <c r="K27" s="145" t="s">
        <v>105</v>
      </c>
      <c r="L27" s="145" t="s">
        <v>105</v>
      </c>
      <c r="M27" s="136" t="s">
        <v>102</v>
      </c>
      <c r="N27" s="136" t="s">
        <v>383</v>
      </c>
      <c r="O27" s="154">
        <v>3.0</v>
      </c>
      <c r="P27" s="145" t="s">
        <v>1505</v>
      </c>
      <c r="Q27" s="198" t="s">
        <v>1506</v>
      </c>
      <c r="R27" s="145" t="s">
        <v>1495</v>
      </c>
      <c r="S27" s="145" t="s">
        <v>1507</v>
      </c>
      <c r="T27" s="164" t="s">
        <v>102</v>
      </c>
      <c r="U27" s="164" t="s">
        <v>116</v>
      </c>
      <c r="V27" s="154">
        <v>2.0</v>
      </c>
      <c r="W27" s="145" t="s">
        <v>1508</v>
      </c>
      <c r="X27" s="202" t="s">
        <v>19</v>
      </c>
      <c r="Y27" s="157" t="s">
        <v>647</v>
      </c>
    </row>
    <row r="28" ht="70.5" customHeight="1">
      <c r="A28" s="157" t="s">
        <v>1509</v>
      </c>
      <c r="B28" s="157" t="s">
        <v>1485</v>
      </c>
      <c r="C28" s="157" t="s">
        <v>1510</v>
      </c>
      <c r="D28" s="172" t="s">
        <v>1511</v>
      </c>
      <c r="E28" s="145" t="s">
        <v>1512</v>
      </c>
      <c r="F28" s="145" t="s">
        <v>1513</v>
      </c>
      <c r="G28" s="145" t="s">
        <v>1514</v>
      </c>
      <c r="H28" s="145" t="s">
        <v>1515</v>
      </c>
      <c r="I28" s="170">
        <v>46077.45694444444</v>
      </c>
      <c r="J28" s="145" t="s">
        <v>1516</v>
      </c>
      <c r="K28" s="145" t="s">
        <v>105</v>
      </c>
      <c r="L28" s="145" t="s">
        <v>105</v>
      </c>
      <c r="M28" s="136" t="s">
        <v>102</v>
      </c>
      <c r="N28" s="136" t="s">
        <v>383</v>
      </c>
      <c r="O28" s="154">
        <v>3.0</v>
      </c>
      <c r="P28" s="145" t="s">
        <v>1517</v>
      </c>
      <c r="Q28" s="198" t="s">
        <v>1518</v>
      </c>
      <c r="R28" s="145" t="s">
        <v>1495</v>
      </c>
      <c r="S28" s="145" t="s">
        <v>1519</v>
      </c>
      <c r="T28" s="164" t="s">
        <v>102</v>
      </c>
      <c r="U28" s="164" t="s">
        <v>116</v>
      </c>
      <c r="V28" s="154">
        <v>2.0</v>
      </c>
      <c r="W28" s="145" t="s">
        <v>1520</v>
      </c>
      <c r="X28" s="202" t="s">
        <v>19</v>
      </c>
      <c r="Y28" s="157" t="s">
        <v>66</v>
      </c>
    </row>
    <row r="29" ht="70.5" hidden="1" customHeight="1">
      <c r="A29" s="157" t="s">
        <v>1521</v>
      </c>
      <c r="B29" s="157" t="s">
        <v>1522</v>
      </c>
      <c r="C29" s="157" t="s">
        <v>1523</v>
      </c>
      <c r="D29" s="172" t="s">
        <v>1524</v>
      </c>
      <c r="E29" s="145" t="s">
        <v>105</v>
      </c>
      <c r="F29" s="145" t="s">
        <v>105</v>
      </c>
      <c r="G29" s="145" t="s">
        <v>105</v>
      </c>
      <c r="H29" s="145" t="s">
        <v>105</v>
      </c>
      <c r="I29" s="170">
        <v>46086.40902777778</v>
      </c>
      <c r="J29" s="145" t="s">
        <v>1525</v>
      </c>
      <c r="K29" s="145" t="s">
        <v>105</v>
      </c>
      <c r="L29" s="145" t="s">
        <v>105</v>
      </c>
      <c r="M29" s="136" t="s">
        <v>102</v>
      </c>
      <c r="N29" s="154" t="s">
        <v>116</v>
      </c>
      <c r="O29" s="154">
        <v>2.0</v>
      </c>
      <c r="P29" s="145" t="s">
        <v>105</v>
      </c>
      <c r="Q29" s="198" t="s">
        <v>105</v>
      </c>
      <c r="R29" s="145" t="s">
        <v>1526</v>
      </c>
      <c r="S29" s="145" t="s">
        <v>105</v>
      </c>
      <c r="T29" s="154" t="s">
        <v>115</v>
      </c>
      <c r="U29" s="164" t="s">
        <v>116</v>
      </c>
      <c r="V29" s="154">
        <v>1.0</v>
      </c>
      <c r="W29" s="145" t="s">
        <v>105</v>
      </c>
      <c r="X29" s="202" t="s">
        <v>22</v>
      </c>
      <c r="Y29" s="157" t="s">
        <v>66</v>
      </c>
    </row>
    <row r="30" ht="70.5" customHeight="1">
      <c r="A30" s="157" t="s">
        <v>1527</v>
      </c>
      <c r="B30" s="157" t="s">
        <v>1528</v>
      </c>
      <c r="C30" s="157" t="s">
        <v>1529</v>
      </c>
      <c r="D30" s="172" t="s">
        <v>1530</v>
      </c>
      <c r="E30" s="145" t="s">
        <v>1531</v>
      </c>
      <c r="F30" s="145" t="s">
        <v>1532</v>
      </c>
      <c r="G30" s="145" t="s">
        <v>1533</v>
      </c>
      <c r="H30" s="145" t="s">
        <v>1534</v>
      </c>
      <c r="I30" s="170">
        <v>46094.60763888889</v>
      </c>
      <c r="J30" s="145" t="s">
        <v>105</v>
      </c>
      <c r="K30" s="145" t="s">
        <v>105</v>
      </c>
      <c r="L30" s="145" t="s">
        <v>105</v>
      </c>
      <c r="M30" s="136" t="s">
        <v>102</v>
      </c>
      <c r="N30" s="136" t="s">
        <v>383</v>
      </c>
      <c r="O30" s="154">
        <v>3.0</v>
      </c>
      <c r="P30" s="145" t="s">
        <v>1535</v>
      </c>
      <c r="Q30" s="198" t="s">
        <v>1536</v>
      </c>
      <c r="R30" s="145" t="s">
        <v>1537</v>
      </c>
      <c r="S30" s="145" t="s">
        <v>1538</v>
      </c>
      <c r="T30" s="164" t="s">
        <v>102</v>
      </c>
      <c r="U30" s="154" t="s">
        <v>103</v>
      </c>
      <c r="V30" s="154">
        <v>2.0</v>
      </c>
      <c r="W30" s="145" t="s">
        <v>1539</v>
      </c>
      <c r="X30" s="202" t="s">
        <v>19</v>
      </c>
      <c r="Y30" s="157" t="s">
        <v>647</v>
      </c>
    </row>
    <row r="31" ht="70.5" customHeight="1">
      <c r="A31" s="157" t="s">
        <v>1540</v>
      </c>
      <c r="B31" s="157" t="s">
        <v>1528</v>
      </c>
      <c r="C31" s="157" t="s">
        <v>1541</v>
      </c>
      <c r="D31" s="172" t="s">
        <v>1542</v>
      </c>
      <c r="E31" s="145" t="s">
        <v>1543</v>
      </c>
      <c r="F31" s="145" t="s">
        <v>1544</v>
      </c>
      <c r="G31" s="145" t="s">
        <v>1545</v>
      </c>
      <c r="H31" s="145" t="s">
        <v>1546</v>
      </c>
      <c r="I31" s="170">
        <v>46094.60902777778</v>
      </c>
      <c r="J31" s="145" t="s">
        <v>105</v>
      </c>
      <c r="K31" s="145" t="s">
        <v>105</v>
      </c>
      <c r="L31" s="145" t="s">
        <v>105</v>
      </c>
      <c r="M31" s="136" t="s">
        <v>102</v>
      </c>
      <c r="N31" s="154" t="s">
        <v>103</v>
      </c>
      <c r="O31" s="154">
        <v>2.0</v>
      </c>
      <c r="P31" s="145" t="s">
        <v>1547</v>
      </c>
      <c r="Q31" s="198" t="s">
        <v>1548</v>
      </c>
      <c r="R31" s="145" t="s">
        <v>1537</v>
      </c>
      <c r="S31" s="145" t="s">
        <v>1538</v>
      </c>
      <c r="T31" s="164" t="s">
        <v>102</v>
      </c>
      <c r="U31" s="164" t="s">
        <v>116</v>
      </c>
      <c r="V31" s="154">
        <v>2.0</v>
      </c>
      <c r="W31" s="145" t="s">
        <v>1549</v>
      </c>
      <c r="X31" s="202" t="s">
        <v>19</v>
      </c>
      <c r="Y31" s="157" t="s">
        <v>647</v>
      </c>
    </row>
    <row r="32" ht="70.5" customHeight="1">
      <c r="A32" s="157" t="s">
        <v>1550</v>
      </c>
      <c r="B32" s="157" t="s">
        <v>1528</v>
      </c>
      <c r="C32" s="157" t="s">
        <v>1551</v>
      </c>
      <c r="D32" s="172" t="s">
        <v>1552</v>
      </c>
      <c r="E32" s="145" t="s">
        <v>1421</v>
      </c>
      <c r="F32" s="145" t="s">
        <v>1553</v>
      </c>
      <c r="G32" s="145" t="s">
        <v>1554</v>
      </c>
      <c r="H32" s="145" t="s">
        <v>1555</v>
      </c>
      <c r="I32" s="170">
        <v>46094.60902777778</v>
      </c>
      <c r="J32" s="145" t="s">
        <v>105</v>
      </c>
      <c r="K32" s="145" t="s">
        <v>105</v>
      </c>
      <c r="L32" s="145" t="s">
        <v>105</v>
      </c>
      <c r="M32" s="136" t="s">
        <v>102</v>
      </c>
      <c r="N32" s="136" t="s">
        <v>383</v>
      </c>
      <c r="O32" s="154">
        <v>3.0</v>
      </c>
      <c r="P32" s="145" t="s">
        <v>1556</v>
      </c>
      <c r="Q32" s="198" t="s">
        <v>1557</v>
      </c>
      <c r="R32" s="145" t="s">
        <v>1427</v>
      </c>
      <c r="S32" s="145" t="s">
        <v>1558</v>
      </c>
      <c r="T32" s="164" t="s">
        <v>102</v>
      </c>
      <c r="U32" s="154" t="s">
        <v>103</v>
      </c>
      <c r="V32" s="154">
        <v>2.0</v>
      </c>
      <c r="W32" s="145" t="s">
        <v>1559</v>
      </c>
      <c r="X32" s="202" t="s">
        <v>19</v>
      </c>
      <c r="Y32" s="157" t="s">
        <v>647</v>
      </c>
    </row>
    <row r="33" ht="70.5" customHeight="1">
      <c r="A33" s="157" t="s">
        <v>1560</v>
      </c>
      <c r="B33" s="157" t="s">
        <v>1528</v>
      </c>
      <c r="C33" s="157" t="s">
        <v>1561</v>
      </c>
      <c r="D33" s="172" t="s">
        <v>1562</v>
      </c>
      <c r="E33" s="145" t="s">
        <v>1563</v>
      </c>
      <c r="F33" s="145" t="s">
        <v>1564</v>
      </c>
      <c r="G33" s="145" t="s">
        <v>1565</v>
      </c>
      <c r="H33" s="145" t="s">
        <v>1566</v>
      </c>
      <c r="I33" s="170">
        <v>46094.60972222222</v>
      </c>
      <c r="J33" s="145" t="s">
        <v>105</v>
      </c>
      <c r="K33" s="145" t="s">
        <v>105</v>
      </c>
      <c r="L33" s="145" t="s">
        <v>105</v>
      </c>
      <c r="M33" s="154" t="s">
        <v>128</v>
      </c>
      <c r="N33" s="136" t="s">
        <v>383</v>
      </c>
      <c r="O33" s="154">
        <v>2.0</v>
      </c>
      <c r="P33" s="145" t="s">
        <v>1567</v>
      </c>
      <c r="Q33" s="198" t="s">
        <v>1568</v>
      </c>
      <c r="R33" s="145" t="s">
        <v>1569</v>
      </c>
      <c r="S33" s="145" t="s">
        <v>1570</v>
      </c>
      <c r="T33" s="154" t="s">
        <v>128</v>
      </c>
      <c r="U33" s="154" t="s">
        <v>103</v>
      </c>
      <c r="V33" s="154">
        <v>2.0</v>
      </c>
      <c r="W33" s="145" t="s">
        <v>1571</v>
      </c>
      <c r="X33" s="202" t="s">
        <v>19</v>
      </c>
      <c r="Y33" s="157" t="s">
        <v>647</v>
      </c>
    </row>
    <row r="34" ht="70.5" customHeight="1">
      <c r="A34" s="157" t="s">
        <v>1572</v>
      </c>
      <c r="B34" s="157" t="s">
        <v>1528</v>
      </c>
      <c r="C34" s="157" t="s">
        <v>1573</v>
      </c>
      <c r="D34" s="172" t="s">
        <v>1574</v>
      </c>
      <c r="E34" s="145" t="s">
        <v>1575</v>
      </c>
      <c r="F34" s="145" t="s">
        <v>1576</v>
      </c>
      <c r="G34" s="145" t="s">
        <v>1577</v>
      </c>
      <c r="H34" s="145" t="s">
        <v>1578</v>
      </c>
      <c r="I34" s="170">
        <v>46094.61111111111</v>
      </c>
      <c r="J34" s="145" t="s">
        <v>105</v>
      </c>
      <c r="K34" s="145" t="s">
        <v>105</v>
      </c>
      <c r="L34" s="145" t="s">
        <v>105</v>
      </c>
      <c r="M34" s="154" t="s">
        <v>128</v>
      </c>
      <c r="N34" s="136" t="s">
        <v>383</v>
      </c>
      <c r="O34" s="154">
        <v>2.0</v>
      </c>
      <c r="P34" s="145" t="s">
        <v>1579</v>
      </c>
      <c r="Q34" s="198" t="s">
        <v>1580</v>
      </c>
      <c r="R34" s="145" t="s">
        <v>1581</v>
      </c>
      <c r="S34" s="145" t="s">
        <v>1582</v>
      </c>
      <c r="T34" s="154" t="s">
        <v>128</v>
      </c>
      <c r="U34" s="154" t="s">
        <v>103</v>
      </c>
      <c r="V34" s="154">
        <v>2.0</v>
      </c>
      <c r="W34" s="145" t="s">
        <v>1583</v>
      </c>
      <c r="X34" s="202" t="s">
        <v>19</v>
      </c>
      <c r="Y34" s="157" t="s">
        <v>647</v>
      </c>
    </row>
    <row r="35" ht="70.5" customHeight="1">
      <c r="A35" s="157" t="s">
        <v>1584</v>
      </c>
      <c r="B35" s="157" t="s">
        <v>1528</v>
      </c>
      <c r="C35" s="157" t="s">
        <v>1585</v>
      </c>
      <c r="D35" s="172" t="s">
        <v>1586</v>
      </c>
      <c r="E35" s="145" t="s">
        <v>1587</v>
      </c>
      <c r="F35" s="145" t="s">
        <v>1588</v>
      </c>
      <c r="G35" s="145" t="s">
        <v>1589</v>
      </c>
      <c r="H35" s="145" t="s">
        <v>1590</v>
      </c>
      <c r="I35" s="170">
        <v>46094.61319444444</v>
      </c>
      <c r="J35" s="145" t="s">
        <v>105</v>
      </c>
      <c r="K35" s="145" t="s">
        <v>105</v>
      </c>
      <c r="L35" s="145" t="s">
        <v>105</v>
      </c>
      <c r="M35" s="136" t="s">
        <v>102</v>
      </c>
      <c r="N35" s="136" t="s">
        <v>383</v>
      </c>
      <c r="O35" s="154">
        <v>3.0</v>
      </c>
      <c r="P35" s="145" t="s">
        <v>1591</v>
      </c>
      <c r="Q35" s="198" t="s">
        <v>1592</v>
      </c>
      <c r="R35" s="145" t="s">
        <v>1581</v>
      </c>
      <c r="S35" s="145" t="s">
        <v>1593</v>
      </c>
      <c r="T35" s="154" t="s">
        <v>102</v>
      </c>
      <c r="U35" s="154" t="s">
        <v>116</v>
      </c>
      <c r="V35" s="154">
        <v>2.0</v>
      </c>
      <c r="W35" s="145" t="s">
        <v>1594</v>
      </c>
      <c r="X35" s="202" t="s">
        <v>19</v>
      </c>
      <c r="Y35" s="157" t="s">
        <v>647</v>
      </c>
    </row>
  </sheetData>
  <autoFilter ref="$A$3:$Z$35">
    <filterColumn colId="23">
      <filters>
        <filter val="Approved/Accepted"/>
        <filter val="Transferred"/>
      </filters>
    </filterColumn>
  </autoFilter>
  <mergeCells count="10">
    <mergeCell ref="M2:P2"/>
    <mergeCell ref="Q2:S2"/>
    <mergeCell ref="A1:A2"/>
    <mergeCell ref="B1:I1"/>
    <mergeCell ref="J1:P1"/>
    <mergeCell ref="Q1:W1"/>
    <mergeCell ref="X1:Y2"/>
    <mergeCell ref="B2:I2"/>
    <mergeCell ref="J2:L2"/>
    <mergeCell ref="T2:W2"/>
  </mergeCells>
  <conditionalFormatting sqref="O4:O35">
    <cfRule type="cellIs" dxfId="0" priority="1" operator="equal">
      <formula>1</formula>
    </cfRule>
  </conditionalFormatting>
  <conditionalFormatting sqref="O4:O35">
    <cfRule type="cellIs" dxfId="1" priority="2" operator="equal">
      <formula>2</formula>
    </cfRule>
  </conditionalFormatting>
  <conditionalFormatting sqref="O4:O35">
    <cfRule type="cellIs" dxfId="2" priority="3" operator="equal">
      <formula>3</formula>
    </cfRule>
  </conditionalFormatting>
  <conditionalFormatting sqref="O4:O35">
    <cfRule type="cellIs" dxfId="3" priority="4" operator="equal">
      <formula>4</formula>
    </cfRule>
  </conditionalFormatting>
  <conditionalFormatting sqref="O4:O35">
    <cfRule type="cellIs" dxfId="4" priority="5" operator="equal">
      <formula>5</formula>
    </cfRule>
  </conditionalFormatting>
  <conditionalFormatting sqref="O4:O35">
    <cfRule type="cellIs" dxfId="5" priority="6" operator="equal">
      <formula>"N/A"</formula>
    </cfRule>
  </conditionalFormatting>
  <conditionalFormatting sqref="V4:V35">
    <cfRule type="cellIs" dxfId="6" priority="7" operator="equal">
      <formula>1</formula>
    </cfRule>
  </conditionalFormatting>
  <conditionalFormatting sqref="V4:V35">
    <cfRule type="cellIs" dxfId="7" priority="8" operator="equal">
      <formula>2</formula>
    </cfRule>
  </conditionalFormatting>
  <conditionalFormatting sqref="V4:V35">
    <cfRule type="cellIs" dxfId="8" priority="9" operator="equal">
      <formula>3</formula>
    </cfRule>
  </conditionalFormatting>
  <conditionalFormatting sqref="V4:V35">
    <cfRule type="cellIs" dxfId="9" priority="10" operator="equal">
      <formula>4</formula>
    </cfRule>
  </conditionalFormatting>
  <conditionalFormatting sqref="V4:V35">
    <cfRule type="cellIs" dxfId="10" priority="11" operator="equal">
      <formula>5</formula>
    </cfRule>
  </conditionalFormatting>
  <conditionalFormatting sqref="V4:V20">
    <cfRule type="cellIs" dxfId="10" priority="12" operator="equal">
      <formula>5</formula>
    </cfRule>
  </conditionalFormatting>
  <conditionalFormatting sqref="V4:V35">
    <cfRule type="cellIs" dxfId="11" priority="13" operator="equal">
      <formula>"N/A"</formula>
    </cfRule>
  </conditionalFormatting>
  <dataValidations>
    <dataValidation type="list" allowBlank="1" showErrorMessage="1" sqref="M4:M35">
      <formula1>"N/A,Minor,Significant,Considerable,Major,Catastrophic"</formula1>
    </dataValidation>
    <dataValidation type="list" allowBlank="1" showErrorMessage="1" sqref="T4:T35">
      <formula1>"Minor,Significant,Considerable,Major,Catastrophic ,N/A"</formula1>
    </dataValidation>
    <dataValidation type="list" allowBlank="1" showErrorMessage="1" sqref="N4:N35">
      <formula1>"N/A,Very High,High,Medium ,Low,Very Low"</formula1>
    </dataValidation>
    <dataValidation type="list" allowBlank="1" showErrorMessage="1" sqref="U4:U35">
      <formula1>"Very High,High,Medium,Low,Very Low,N/A"</formula1>
    </dataValidation>
  </dataValidation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pageSetUpPr fitToPage="1"/>
  </sheetPr>
  <sheetViews>
    <sheetView showGridLines="0" workbookViewId="0"/>
  </sheetViews>
  <sheetFormatPr customHeight="1" defaultColWidth="12.63" defaultRowHeight="15.75"/>
  <cols>
    <col customWidth="1" min="1" max="1" width="2.38"/>
    <col customWidth="1" min="2" max="2" width="5.63"/>
    <col customWidth="1" min="3" max="3" width="11.63"/>
    <col customWidth="1" min="4" max="8" width="13.0"/>
    <col customWidth="1" min="9" max="9" width="3.63"/>
    <col customWidth="1" min="10" max="10" width="14.0"/>
    <col customWidth="1" min="11" max="11" width="62.5"/>
    <col customWidth="1" min="12" max="12" width="14.88"/>
    <col customWidth="1" min="13" max="13" width="8.0"/>
    <col customWidth="1" min="14" max="14" width="16.88"/>
    <col customWidth="1" min="15" max="19" width="8.0"/>
    <col customWidth="1" min="20" max="20" width="9.63"/>
    <col customWidth="1" min="21" max="26" width="8.0"/>
  </cols>
  <sheetData>
    <row r="1" ht="12.75" customHeight="1">
      <c r="A1" s="203"/>
      <c r="B1" s="203"/>
      <c r="C1" s="203"/>
      <c r="D1" s="203"/>
      <c r="E1" s="203"/>
      <c r="F1" s="203"/>
      <c r="G1" s="203"/>
      <c r="H1" s="203"/>
      <c r="I1" s="203"/>
      <c r="J1" s="204"/>
      <c r="K1" s="204"/>
      <c r="L1" s="204"/>
      <c r="M1" s="203"/>
      <c r="N1" s="203"/>
      <c r="O1" s="203"/>
      <c r="P1" s="203"/>
      <c r="Q1" s="203"/>
      <c r="R1" s="203"/>
      <c r="S1" s="203"/>
      <c r="T1" s="203"/>
      <c r="U1" s="203"/>
      <c r="V1" s="203"/>
      <c r="W1" s="203"/>
      <c r="X1" s="203"/>
      <c r="Y1" s="203"/>
      <c r="Z1" s="203"/>
    </row>
    <row r="2" ht="24.0" customHeight="1">
      <c r="A2" s="203"/>
      <c r="B2" s="205" t="s">
        <v>1600</v>
      </c>
      <c r="C2" s="206" t="s">
        <v>1601</v>
      </c>
      <c r="D2" s="207">
        <v>3.0</v>
      </c>
      <c r="E2" s="208">
        <v>4.0</v>
      </c>
      <c r="F2" s="208">
        <v>4.0</v>
      </c>
      <c r="G2" s="209">
        <v>5.0</v>
      </c>
      <c r="H2" s="210">
        <v>5.0</v>
      </c>
      <c r="I2" s="203"/>
      <c r="J2" s="211" t="s">
        <v>1602</v>
      </c>
      <c r="K2" s="212" t="s">
        <v>1603</v>
      </c>
      <c r="L2" s="213" t="s">
        <v>1604</v>
      </c>
      <c r="M2" s="203"/>
      <c r="T2" s="203"/>
      <c r="U2" s="203"/>
      <c r="V2" s="203"/>
      <c r="W2" s="203"/>
      <c r="X2" s="203"/>
      <c r="Y2" s="203"/>
      <c r="Z2" s="203"/>
    </row>
    <row r="3" ht="24.0" customHeight="1">
      <c r="A3" s="203"/>
      <c r="B3" s="214"/>
      <c r="C3" s="215" t="s">
        <v>1061</v>
      </c>
      <c r="D3" s="216">
        <v>2.0</v>
      </c>
      <c r="E3" s="217">
        <v>3.0</v>
      </c>
      <c r="F3" s="217">
        <v>3.0</v>
      </c>
      <c r="G3" s="218">
        <v>4.0</v>
      </c>
      <c r="H3" s="219">
        <v>5.0</v>
      </c>
      <c r="I3" s="203"/>
      <c r="J3" s="220"/>
      <c r="K3" s="221"/>
      <c r="L3" s="220"/>
      <c r="M3" s="203"/>
      <c r="T3" s="203"/>
      <c r="U3" s="203"/>
      <c r="V3" s="203"/>
      <c r="W3" s="203"/>
      <c r="X3" s="203"/>
      <c r="Y3" s="203"/>
      <c r="Z3" s="203"/>
    </row>
    <row r="4" ht="26.25" customHeight="1">
      <c r="A4" s="203"/>
      <c r="B4" s="214"/>
      <c r="C4" s="215" t="s">
        <v>383</v>
      </c>
      <c r="D4" s="216">
        <v>2.0</v>
      </c>
      <c r="E4" s="222">
        <v>2.0</v>
      </c>
      <c r="F4" s="217">
        <v>3.0</v>
      </c>
      <c r="G4" s="217">
        <v>3.0</v>
      </c>
      <c r="H4" s="223">
        <v>4.0</v>
      </c>
      <c r="I4" s="203"/>
      <c r="J4" s="224" t="s">
        <v>1605</v>
      </c>
      <c r="K4" s="225" t="s">
        <v>1606</v>
      </c>
      <c r="L4" s="226" t="s">
        <v>1607</v>
      </c>
      <c r="M4" s="203"/>
      <c r="T4" s="203"/>
      <c r="U4" s="203"/>
      <c r="V4" s="203"/>
      <c r="W4" s="203"/>
      <c r="X4" s="203"/>
      <c r="Y4" s="203"/>
      <c r="Z4" s="203"/>
    </row>
    <row r="5" ht="28.5" customHeight="1">
      <c r="A5" s="203"/>
      <c r="B5" s="214"/>
      <c r="C5" s="215" t="s">
        <v>103</v>
      </c>
      <c r="D5" s="227">
        <v>1.0</v>
      </c>
      <c r="E5" s="222">
        <v>2.0</v>
      </c>
      <c r="F5" s="222">
        <v>2.0</v>
      </c>
      <c r="G5" s="217">
        <v>3.0</v>
      </c>
      <c r="H5" s="223">
        <v>4.0</v>
      </c>
      <c r="I5" s="203"/>
      <c r="J5" s="228"/>
      <c r="K5" s="229" t="s">
        <v>1608</v>
      </c>
      <c r="L5" s="230" t="s">
        <v>1607</v>
      </c>
      <c r="M5" s="203"/>
      <c r="T5" s="203"/>
      <c r="U5" s="203"/>
      <c r="V5" s="203"/>
      <c r="W5" s="203"/>
      <c r="X5" s="203"/>
      <c r="Y5" s="203"/>
      <c r="Z5" s="203"/>
    </row>
    <row r="6" ht="28.5" customHeight="1">
      <c r="A6" s="203"/>
      <c r="B6" s="231"/>
      <c r="C6" s="232" t="s">
        <v>116</v>
      </c>
      <c r="D6" s="233">
        <v>1.0</v>
      </c>
      <c r="E6" s="234">
        <v>1.0</v>
      </c>
      <c r="F6" s="235">
        <v>2.0</v>
      </c>
      <c r="G6" s="235">
        <v>2.0</v>
      </c>
      <c r="H6" s="236">
        <v>3.0</v>
      </c>
      <c r="I6" s="203"/>
      <c r="J6" s="237"/>
      <c r="K6" s="238"/>
      <c r="L6" s="239"/>
      <c r="M6" s="203"/>
      <c r="T6" s="203"/>
      <c r="U6" s="203"/>
      <c r="V6" s="203"/>
      <c r="W6" s="203"/>
      <c r="X6" s="203"/>
      <c r="Y6" s="203"/>
      <c r="Z6" s="203"/>
    </row>
    <row r="7" ht="24.0" customHeight="1">
      <c r="A7" s="203"/>
      <c r="B7" s="1"/>
      <c r="C7" s="1"/>
      <c r="D7" s="240" t="s">
        <v>115</v>
      </c>
      <c r="E7" s="241" t="s">
        <v>128</v>
      </c>
      <c r="F7" s="241" t="s">
        <v>102</v>
      </c>
      <c r="G7" s="241" t="s">
        <v>152</v>
      </c>
      <c r="H7" s="242" t="s">
        <v>1605</v>
      </c>
      <c r="I7" s="203"/>
      <c r="J7" s="243" t="s">
        <v>1609</v>
      </c>
      <c r="K7" s="244" t="s">
        <v>1606</v>
      </c>
      <c r="L7" s="245" t="s">
        <v>1610</v>
      </c>
      <c r="M7" s="203"/>
      <c r="T7" s="203"/>
      <c r="U7" s="203"/>
      <c r="V7" s="203"/>
      <c r="W7" s="203"/>
      <c r="X7" s="203"/>
      <c r="Y7" s="203"/>
      <c r="Z7" s="203"/>
    </row>
    <row r="8" ht="26.25" customHeight="1">
      <c r="A8" s="203"/>
      <c r="B8" s="1"/>
      <c r="C8" s="1"/>
      <c r="D8" s="246" t="s">
        <v>1611</v>
      </c>
      <c r="E8" s="247"/>
      <c r="F8" s="247"/>
      <c r="G8" s="247"/>
      <c r="H8" s="248"/>
      <c r="I8" s="203"/>
      <c r="J8" s="228"/>
      <c r="K8" s="229" t="s">
        <v>1608</v>
      </c>
      <c r="L8" s="230" t="s">
        <v>1610</v>
      </c>
      <c r="M8" s="203"/>
      <c r="T8" s="203"/>
      <c r="U8" s="203"/>
      <c r="V8" s="203"/>
      <c r="W8" s="203"/>
      <c r="X8" s="203"/>
      <c r="Y8" s="203"/>
      <c r="Z8" s="203"/>
    </row>
    <row r="9" ht="24.0" customHeight="1">
      <c r="A9" s="203"/>
      <c r="B9" s="203"/>
      <c r="C9" s="203"/>
      <c r="D9" s="203"/>
      <c r="E9" s="203"/>
      <c r="F9" s="203"/>
      <c r="G9" s="203"/>
      <c r="H9" s="203"/>
      <c r="I9" s="203"/>
      <c r="J9" s="228"/>
      <c r="K9" s="238"/>
      <c r="L9" s="239"/>
      <c r="M9" s="203"/>
      <c r="T9" s="203"/>
      <c r="U9" s="203"/>
      <c r="V9" s="203"/>
      <c r="W9" s="203"/>
      <c r="X9" s="203"/>
      <c r="Y9" s="203"/>
      <c r="Z9" s="203"/>
    </row>
    <row r="10">
      <c r="A10" s="203"/>
      <c r="B10" s="203"/>
      <c r="C10" s="249" t="s">
        <v>1612</v>
      </c>
      <c r="D10" s="250" t="s">
        <v>1603</v>
      </c>
      <c r="E10" s="251"/>
      <c r="F10" s="251"/>
      <c r="G10" s="251"/>
      <c r="H10" s="252"/>
      <c r="I10" s="203"/>
      <c r="J10" s="228"/>
      <c r="K10" s="244" t="s">
        <v>1613</v>
      </c>
      <c r="L10" s="245" t="s">
        <v>1607</v>
      </c>
      <c r="M10" s="203"/>
      <c r="T10" s="203"/>
      <c r="U10" s="203"/>
      <c r="V10" s="203"/>
      <c r="W10" s="203"/>
      <c r="X10" s="203"/>
      <c r="Y10" s="203"/>
      <c r="Z10" s="203"/>
    </row>
    <row r="11" ht="16.5" customHeight="1">
      <c r="A11" s="203"/>
      <c r="B11" s="203"/>
      <c r="C11" s="253" t="s">
        <v>1614</v>
      </c>
      <c r="D11" s="254" t="s">
        <v>1615</v>
      </c>
      <c r="E11" s="255"/>
      <c r="F11" s="255"/>
      <c r="G11" s="255"/>
      <c r="H11" s="256"/>
      <c r="I11" s="203"/>
      <c r="J11" s="237"/>
      <c r="K11" s="244" t="s">
        <v>1616</v>
      </c>
      <c r="L11" s="245" t="s">
        <v>1607</v>
      </c>
      <c r="M11" s="203"/>
      <c r="T11" s="203"/>
      <c r="U11" s="203"/>
      <c r="V11" s="203"/>
      <c r="W11" s="203"/>
      <c r="X11" s="203"/>
      <c r="Y11" s="203"/>
      <c r="Z11" s="203"/>
    </row>
    <row r="12" ht="16.5" customHeight="1">
      <c r="A12" s="203"/>
      <c r="B12" s="203"/>
      <c r="C12" s="257" t="s">
        <v>1061</v>
      </c>
      <c r="D12" s="258" t="s">
        <v>1617</v>
      </c>
      <c r="E12" s="4"/>
      <c r="F12" s="4"/>
      <c r="G12" s="4"/>
      <c r="H12" s="259"/>
      <c r="I12" s="203"/>
      <c r="J12" s="243" t="s">
        <v>1618</v>
      </c>
      <c r="K12" s="244" t="s">
        <v>1613</v>
      </c>
      <c r="L12" s="245" t="s">
        <v>1610</v>
      </c>
      <c r="M12" s="203"/>
      <c r="T12" s="203"/>
      <c r="U12" s="203"/>
      <c r="V12" s="203"/>
      <c r="W12" s="203"/>
      <c r="X12" s="203"/>
      <c r="Y12" s="203"/>
      <c r="Z12" s="203"/>
    </row>
    <row r="13" ht="16.5" customHeight="1">
      <c r="A13" s="203"/>
      <c r="B13" s="203"/>
      <c r="C13" s="257" t="s">
        <v>383</v>
      </c>
      <c r="D13" s="260" t="s">
        <v>1619</v>
      </c>
      <c r="E13" s="4"/>
      <c r="F13" s="4"/>
      <c r="G13" s="4"/>
      <c r="H13" s="259"/>
      <c r="I13" s="203"/>
      <c r="J13" s="228"/>
      <c r="K13" s="244" t="s">
        <v>1616</v>
      </c>
      <c r="L13" s="245" t="s">
        <v>1610</v>
      </c>
      <c r="M13" s="203"/>
      <c r="T13" s="203"/>
      <c r="U13" s="203"/>
      <c r="V13" s="203"/>
      <c r="W13" s="203"/>
      <c r="X13" s="203"/>
      <c r="Y13" s="203"/>
      <c r="Z13" s="203"/>
    </row>
    <row r="14" ht="16.5" customHeight="1">
      <c r="A14" s="203"/>
      <c r="B14" s="203"/>
      <c r="C14" s="257" t="s">
        <v>103</v>
      </c>
      <c r="D14" s="258" t="s">
        <v>1620</v>
      </c>
      <c r="E14" s="4"/>
      <c r="F14" s="4"/>
      <c r="G14" s="4"/>
      <c r="H14" s="259"/>
      <c r="I14" s="203"/>
      <c r="J14" s="228"/>
      <c r="K14" s="244" t="s">
        <v>1621</v>
      </c>
      <c r="L14" s="245" t="s">
        <v>1607</v>
      </c>
      <c r="M14" s="203"/>
      <c r="T14" s="203"/>
      <c r="U14" s="203"/>
      <c r="V14" s="203"/>
      <c r="W14" s="203"/>
      <c r="X14" s="203"/>
      <c r="Y14" s="203"/>
      <c r="Z14" s="203"/>
    </row>
    <row r="15" ht="16.5" customHeight="1">
      <c r="A15" s="203"/>
      <c r="B15" s="203"/>
      <c r="C15" s="261" t="s">
        <v>1622</v>
      </c>
      <c r="D15" s="262" t="s">
        <v>1623</v>
      </c>
      <c r="E15" s="263"/>
      <c r="F15" s="263"/>
      <c r="G15" s="263"/>
      <c r="H15" s="264"/>
      <c r="I15" s="203"/>
      <c r="J15" s="237"/>
      <c r="K15" s="244" t="s">
        <v>1624</v>
      </c>
      <c r="L15" s="245" t="s">
        <v>1607</v>
      </c>
      <c r="M15" s="203"/>
      <c r="T15" s="203"/>
      <c r="U15" s="203"/>
      <c r="V15" s="203"/>
      <c r="W15" s="203"/>
      <c r="X15" s="203"/>
      <c r="Y15" s="203"/>
      <c r="Z15" s="203"/>
    </row>
    <row r="16" ht="16.5" customHeight="1">
      <c r="A16" s="203"/>
      <c r="B16" s="203"/>
      <c r="C16" s="203"/>
      <c r="D16" s="203"/>
      <c r="E16" s="203"/>
      <c r="F16" s="203"/>
      <c r="G16" s="203"/>
      <c r="H16" s="203"/>
      <c r="I16" s="203"/>
      <c r="J16" s="243" t="s">
        <v>1625</v>
      </c>
      <c r="K16" s="244" t="s">
        <v>1621</v>
      </c>
      <c r="L16" s="245" t="s">
        <v>1610</v>
      </c>
      <c r="M16" s="203"/>
      <c r="T16" s="203"/>
      <c r="U16" s="203"/>
      <c r="V16" s="203"/>
      <c r="W16" s="203"/>
      <c r="X16" s="203"/>
      <c r="Y16" s="203"/>
      <c r="Z16" s="203"/>
    </row>
    <row r="17" ht="16.5" customHeight="1">
      <c r="A17" s="203"/>
      <c r="B17" s="203"/>
      <c r="C17" s="39"/>
      <c r="D17" s="265"/>
      <c r="E17" s="265"/>
      <c r="F17" s="265"/>
      <c r="G17" s="265"/>
      <c r="H17" s="265"/>
      <c r="I17" s="203"/>
      <c r="J17" s="228"/>
      <c r="K17" s="244" t="s">
        <v>1624</v>
      </c>
      <c r="L17" s="245" t="s">
        <v>1610</v>
      </c>
      <c r="M17" s="203"/>
      <c r="T17" s="203"/>
      <c r="U17" s="203"/>
      <c r="V17" s="203"/>
      <c r="W17" s="203"/>
      <c r="X17" s="203"/>
      <c r="Y17" s="203"/>
      <c r="Z17" s="203"/>
    </row>
    <row r="18" ht="16.5" customHeight="1">
      <c r="A18" s="203"/>
      <c r="B18" s="203"/>
      <c r="C18" s="266">
        <v>5.0</v>
      </c>
      <c r="D18" s="267" t="s">
        <v>1626</v>
      </c>
      <c r="E18" s="4"/>
      <c r="F18" s="4"/>
      <c r="G18" s="4"/>
      <c r="H18" s="259"/>
      <c r="I18" s="203"/>
      <c r="J18" s="228"/>
      <c r="K18" s="244" t="s">
        <v>1627</v>
      </c>
      <c r="L18" s="245" t="s">
        <v>1607</v>
      </c>
      <c r="M18" s="203"/>
      <c r="T18" s="203"/>
      <c r="U18" s="203"/>
      <c r="V18" s="203"/>
      <c r="W18" s="203"/>
      <c r="X18" s="203"/>
      <c r="Y18" s="203"/>
      <c r="Z18" s="203"/>
    </row>
    <row r="19" ht="28.5" customHeight="1">
      <c r="A19" s="203"/>
      <c r="B19" s="203"/>
      <c r="C19" s="268">
        <v>4.0</v>
      </c>
      <c r="D19" s="267" t="s">
        <v>1628</v>
      </c>
      <c r="E19" s="4"/>
      <c r="F19" s="4"/>
      <c r="G19" s="4"/>
      <c r="H19" s="259"/>
      <c r="I19" s="203"/>
      <c r="J19" s="237"/>
      <c r="K19" s="244" t="s">
        <v>1629</v>
      </c>
      <c r="L19" s="245" t="s">
        <v>1607</v>
      </c>
      <c r="M19" s="203"/>
      <c r="T19" s="203"/>
      <c r="U19" s="203"/>
      <c r="V19" s="203"/>
      <c r="W19" s="203"/>
      <c r="X19" s="203"/>
      <c r="Y19" s="203"/>
      <c r="Z19" s="203"/>
    </row>
    <row r="20" ht="48.0" customHeight="1">
      <c r="A20" s="203"/>
      <c r="B20" s="203"/>
      <c r="C20" s="269">
        <v>3.0</v>
      </c>
      <c r="D20" s="267" t="s">
        <v>1630</v>
      </c>
      <c r="E20" s="4"/>
      <c r="F20" s="4"/>
      <c r="G20" s="4"/>
      <c r="H20" s="259"/>
      <c r="I20" s="203"/>
      <c r="J20" s="270" t="s">
        <v>1631</v>
      </c>
      <c r="K20" s="271" t="s">
        <v>1632</v>
      </c>
      <c r="L20" s="272" t="s">
        <v>1610</v>
      </c>
      <c r="M20" s="203"/>
      <c r="T20" s="203"/>
      <c r="U20" s="203"/>
      <c r="V20" s="203"/>
      <c r="W20" s="203"/>
      <c r="X20" s="203"/>
      <c r="Y20" s="203"/>
      <c r="Z20" s="203"/>
    </row>
    <row r="21" ht="29.25" customHeight="1">
      <c r="A21" s="203"/>
      <c r="B21" s="203"/>
      <c r="C21" s="273">
        <v>2.0</v>
      </c>
      <c r="D21" s="267" t="s">
        <v>1633</v>
      </c>
      <c r="E21" s="4"/>
      <c r="F21" s="4"/>
      <c r="G21" s="4"/>
      <c r="H21" s="259"/>
      <c r="I21" s="203"/>
      <c r="J21" s="204"/>
      <c r="K21" s="204"/>
      <c r="L21" s="204"/>
      <c r="M21" s="203"/>
      <c r="N21" s="203"/>
      <c r="O21" s="203"/>
      <c r="P21" s="203"/>
      <c r="Q21" s="203"/>
      <c r="R21" s="203"/>
      <c r="S21" s="203"/>
      <c r="T21" s="203"/>
      <c r="U21" s="203"/>
      <c r="V21" s="203"/>
      <c r="W21" s="203"/>
      <c r="X21" s="203"/>
      <c r="Y21" s="203"/>
      <c r="Z21" s="203"/>
    </row>
    <row r="22">
      <c r="A22" s="203"/>
      <c r="B22" s="203"/>
      <c r="C22" s="274">
        <v>1.0</v>
      </c>
      <c r="D22" s="275" t="s">
        <v>1634</v>
      </c>
      <c r="E22" s="263"/>
      <c r="F22" s="263"/>
      <c r="G22" s="263"/>
      <c r="H22" s="264"/>
      <c r="I22" s="203"/>
      <c r="J22" s="204"/>
      <c r="K22" s="204"/>
      <c r="L22" s="204"/>
      <c r="M22" s="203"/>
      <c r="N22" s="203"/>
      <c r="O22" s="203"/>
      <c r="P22" s="203"/>
      <c r="Q22" s="203"/>
      <c r="R22" s="203"/>
      <c r="S22" s="203"/>
      <c r="T22" s="203"/>
      <c r="U22" s="203"/>
      <c r="V22" s="203"/>
      <c r="W22" s="203"/>
      <c r="X22" s="203"/>
      <c r="Y22" s="203"/>
      <c r="Z22" s="203"/>
    </row>
    <row r="23" ht="12.75" customHeight="1">
      <c r="A23" s="203"/>
      <c r="B23" s="203"/>
      <c r="C23" s="203"/>
      <c r="D23" s="203"/>
      <c r="E23" s="203"/>
      <c r="F23" s="203"/>
      <c r="G23" s="203"/>
      <c r="H23" s="203"/>
      <c r="I23" s="203"/>
      <c r="J23" s="204"/>
      <c r="K23" s="276"/>
      <c r="L23" s="204"/>
      <c r="M23" s="203"/>
      <c r="N23" s="203"/>
      <c r="O23" s="203"/>
      <c r="P23" s="203"/>
      <c r="Q23" s="203"/>
      <c r="R23" s="203"/>
      <c r="S23" s="203"/>
      <c r="T23" s="203"/>
      <c r="U23" s="203"/>
      <c r="V23" s="203"/>
      <c r="W23" s="203"/>
      <c r="X23" s="203"/>
      <c r="Y23" s="203"/>
      <c r="Z23" s="203"/>
    </row>
    <row r="24" ht="12.75" customHeight="1">
      <c r="A24" s="203"/>
      <c r="B24" s="203"/>
      <c r="C24" s="203"/>
      <c r="D24" s="203"/>
      <c r="E24" s="203"/>
      <c r="F24" s="203"/>
      <c r="G24" s="203"/>
      <c r="H24" s="203"/>
      <c r="I24" s="203"/>
      <c r="J24" s="204"/>
      <c r="K24" s="204"/>
      <c r="L24" s="204"/>
      <c r="M24" s="203"/>
      <c r="N24" s="203"/>
      <c r="O24" s="203"/>
      <c r="P24" s="203"/>
      <c r="Q24" s="203"/>
      <c r="R24" s="203"/>
      <c r="S24" s="203"/>
      <c r="T24" s="203"/>
      <c r="U24" s="203"/>
      <c r="V24" s="203"/>
      <c r="W24" s="203"/>
      <c r="X24" s="203"/>
      <c r="Y24" s="203"/>
      <c r="Z24" s="203"/>
    </row>
    <row r="25" ht="12.75" customHeight="1">
      <c r="A25" s="203"/>
      <c r="B25" s="203"/>
      <c r="C25" s="203"/>
      <c r="D25" s="203"/>
      <c r="E25" s="203"/>
      <c r="F25" s="203"/>
      <c r="G25" s="203"/>
      <c r="H25" s="203"/>
      <c r="I25" s="203"/>
      <c r="J25" s="204"/>
      <c r="K25" s="204"/>
      <c r="L25" s="204"/>
      <c r="M25" s="203"/>
      <c r="N25" s="203"/>
      <c r="O25" s="203"/>
      <c r="P25" s="203"/>
      <c r="Q25" s="203"/>
      <c r="R25" s="203"/>
      <c r="S25" s="203"/>
      <c r="T25" s="203"/>
      <c r="U25" s="203"/>
      <c r="V25" s="203"/>
      <c r="W25" s="203"/>
      <c r="X25" s="203"/>
      <c r="Y25" s="203"/>
      <c r="Z25" s="203"/>
    </row>
    <row r="26" ht="12.75" customHeight="1">
      <c r="A26" s="203"/>
      <c r="B26" s="203"/>
      <c r="C26" s="203"/>
      <c r="D26" s="203"/>
      <c r="E26" s="203"/>
      <c r="F26" s="203"/>
      <c r="G26" s="203"/>
      <c r="H26" s="203"/>
      <c r="I26" s="203"/>
      <c r="J26" s="204"/>
      <c r="K26" s="204"/>
      <c r="L26" s="204"/>
      <c r="M26" s="203"/>
      <c r="N26" s="203"/>
      <c r="O26" s="203"/>
      <c r="P26" s="203"/>
      <c r="Q26" s="203"/>
      <c r="R26" s="203"/>
      <c r="S26" s="203"/>
      <c r="T26" s="203"/>
      <c r="U26" s="203"/>
      <c r="V26" s="203"/>
      <c r="W26" s="203"/>
      <c r="X26" s="203"/>
      <c r="Y26" s="203"/>
      <c r="Z26" s="203"/>
    </row>
    <row r="27" ht="12.75" customHeight="1">
      <c r="A27" s="203"/>
      <c r="B27" s="203"/>
      <c r="C27" s="203"/>
      <c r="D27" s="203"/>
      <c r="E27" s="203"/>
      <c r="F27" s="203"/>
      <c r="G27" s="203"/>
      <c r="H27" s="203"/>
      <c r="I27" s="203"/>
      <c r="J27" s="204"/>
      <c r="K27" s="204"/>
      <c r="L27" s="204"/>
      <c r="M27" s="203"/>
      <c r="N27" s="203"/>
      <c r="O27" s="203"/>
      <c r="P27" s="203"/>
      <c r="Q27" s="203"/>
      <c r="R27" s="203"/>
      <c r="S27" s="203"/>
      <c r="T27" s="203"/>
      <c r="U27" s="203"/>
      <c r="V27" s="203"/>
      <c r="W27" s="203"/>
      <c r="X27" s="203"/>
      <c r="Y27" s="203"/>
      <c r="Z27" s="203"/>
    </row>
    <row r="28" ht="12.75" customHeight="1">
      <c r="A28" s="203"/>
      <c r="B28" s="203"/>
      <c r="C28" s="203"/>
      <c r="D28" s="203"/>
      <c r="E28" s="203"/>
      <c r="F28" s="203"/>
      <c r="G28" s="203"/>
      <c r="H28" s="203"/>
      <c r="I28" s="203"/>
      <c r="J28" s="204"/>
      <c r="K28" s="204"/>
      <c r="L28" s="204"/>
      <c r="M28" s="203"/>
      <c r="N28" s="203"/>
      <c r="O28" s="203"/>
      <c r="P28" s="203"/>
      <c r="Q28" s="203"/>
      <c r="R28" s="203"/>
      <c r="S28" s="203"/>
      <c r="T28" s="203"/>
      <c r="U28" s="203"/>
      <c r="V28" s="203"/>
      <c r="W28" s="203"/>
      <c r="X28" s="203"/>
      <c r="Y28" s="203"/>
      <c r="Z28" s="203"/>
    </row>
    <row r="29" ht="12.75" customHeight="1">
      <c r="A29" s="203"/>
      <c r="B29" s="203"/>
      <c r="C29" s="203"/>
      <c r="D29" s="203"/>
      <c r="E29" s="203"/>
      <c r="F29" s="203"/>
      <c r="G29" s="203"/>
      <c r="H29" s="203"/>
      <c r="I29" s="203"/>
      <c r="J29" s="204"/>
      <c r="K29" s="204"/>
      <c r="L29" s="204"/>
      <c r="M29" s="203"/>
      <c r="N29" s="203"/>
      <c r="O29" s="203"/>
      <c r="P29" s="203"/>
      <c r="Q29" s="203"/>
      <c r="R29" s="203"/>
      <c r="S29" s="203"/>
      <c r="T29" s="203"/>
      <c r="U29" s="203"/>
      <c r="V29" s="203"/>
      <c r="W29" s="203"/>
      <c r="X29" s="203"/>
      <c r="Y29" s="203"/>
      <c r="Z29" s="203"/>
    </row>
    <row r="30" ht="12.75" customHeight="1">
      <c r="A30" s="203"/>
      <c r="B30" s="203"/>
      <c r="C30" s="203"/>
      <c r="D30" s="203"/>
      <c r="E30" s="203"/>
      <c r="F30" s="203"/>
      <c r="G30" s="203"/>
      <c r="H30" s="203"/>
      <c r="I30" s="203"/>
      <c r="J30" s="204"/>
      <c r="K30" s="204"/>
      <c r="L30" s="204"/>
      <c r="M30" s="203"/>
      <c r="N30" s="203"/>
      <c r="O30" s="203"/>
      <c r="P30" s="203"/>
      <c r="Q30" s="203"/>
      <c r="R30" s="203"/>
      <c r="S30" s="203"/>
      <c r="T30" s="203"/>
      <c r="U30" s="203"/>
      <c r="V30" s="203"/>
      <c r="W30" s="203"/>
      <c r="X30" s="203"/>
      <c r="Y30" s="203"/>
      <c r="Z30" s="203"/>
    </row>
    <row r="31" ht="12.75" customHeight="1">
      <c r="A31" s="203"/>
      <c r="B31" s="203"/>
      <c r="C31" s="203"/>
      <c r="D31" s="203"/>
      <c r="E31" s="203"/>
      <c r="F31" s="203"/>
      <c r="G31" s="203"/>
      <c r="H31" s="203"/>
      <c r="I31" s="203"/>
      <c r="J31" s="204"/>
      <c r="K31" s="204"/>
      <c r="L31" s="204"/>
      <c r="M31" s="203"/>
      <c r="N31" s="203"/>
      <c r="O31" s="203"/>
      <c r="P31" s="203"/>
      <c r="Q31" s="203"/>
      <c r="R31" s="203"/>
      <c r="S31" s="203"/>
      <c r="T31" s="203"/>
      <c r="U31" s="203"/>
      <c r="V31" s="203"/>
      <c r="W31" s="203"/>
      <c r="X31" s="203"/>
      <c r="Y31" s="203"/>
      <c r="Z31" s="203"/>
    </row>
    <row r="32" ht="12.75" customHeight="1">
      <c r="A32" s="203"/>
      <c r="B32" s="203"/>
      <c r="C32" s="203"/>
      <c r="D32" s="203"/>
      <c r="E32" s="203"/>
      <c r="F32" s="203"/>
      <c r="G32" s="203"/>
      <c r="H32" s="203"/>
      <c r="I32" s="203"/>
      <c r="J32" s="204"/>
      <c r="K32" s="204"/>
      <c r="L32" s="204"/>
      <c r="M32" s="203"/>
      <c r="N32" s="203"/>
      <c r="O32" s="203"/>
      <c r="P32" s="203"/>
      <c r="Q32" s="203"/>
      <c r="R32" s="203"/>
      <c r="S32" s="203"/>
      <c r="T32" s="203"/>
      <c r="U32" s="203"/>
      <c r="V32" s="203"/>
      <c r="W32" s="203"/>
      <c r="X32" s="203"/>
      <c r="Y32" s="203"/>
      <c r="Z32" s="203"/>
    </row>
    <row r="33" ht="12.75" customHeight="1">
      <c r="A33" s="203"/>
      <c r="B33" s="203"/>
      <c r="C33" s="203"/>
      <c r="D33" s="203"/>
      <c r="E33" s="203"/>
      <c r="F33" s="203"/>
      <c r="G33" s="203"/>
      <c r="H33" s="203"/>
      <c r="I33" s="203"/>
      <c r="J33" s="204"/>
      <c r="K33" s="204"/>
      <c r="L33" s="204"/>
      <c r="M33" s="203"/>
      <c r="N33" s="203"/>
      <c r="O33" s="203"/>
      <c r="P33" s="203"/>
      <c r="Q33" s="203"/>
      <c r="R33" s="203"/>
      <c r="S33" s="203"/>
      <c r="T33" s="203"/>
      <c r="U33" s="203"/>
      <c r="V33" s="203"/>
      <c r="W33" s="203"/>
      <c r="X33" s="203"/>
      <c r="Y33" s="203"/>
      <c r="Z33" s="203"/>
    </row>
    <row r="34" ht="12.75" customHeight="1">
      <c r="A34" s="203"/>
      <c r="B34" s="203"/>
      <c r="C34" s="203"/>
      <c r="D34" s="203"/>
      <c r="E34" s="203"/>
      <c r="F34" s="203"/>
      <c r="G34" s="203"/>
      <c r="H34" s="203"/>
      <c r="I34" s="203"/>
      <c r="J34" s="204"/>
      <c r="K34" s="204"/>
      <c r="L34" s="204"/>
      <c r="M34" s="203"/>
      <c r="N34" s="203"/>
      <c r="O34" s="203"/>
      <c r="P34" s="203"/>
      <c r="Q34" s="203"/>
      <c r="R34" s="203"/>
      <c r="S34" s="203"/>
      <c r="T34" s="203"/>
      <c r="U34" s="203"/>
      <c r="V34" s="203"/>
      <c r="W34" s="203"/>
      <c r="X34" s="203"/>
      <c r="Y34" s="203"/>
      <c r="Z34" s="203"/>
    </row>
    <row r="35" ht="12.75" customHeight="1">
      <c r="A35" s="203"/>
      <c r="B35" s="203"/>
      <c r="C35" s="203"/>
      <c r="D35" s="203"/>
      <c r="E35" s="203"/>
      <c r="F35" s="203"/>
      <c r="G35" s="203"/>
      <c r="H35" s="203"/>
      <c r="I35" s="203"/>
      <c r="J35" s="204"/>
      <c r="K35" s="204"/>
      <c r="L35" s="204"/>
      <c r="M35" s="203"/>
      <c r="N35" s="203"/>
      <c r="O35" s="203"/>
      <c r="P35" s="203"/>
      <c r="Q35" s="203"/>
      <c r="R35" s="203"/>
      <c r="S35" s="203"/>
      <c r="T35" s="203"/>
      <c r="U35" s="203"/>
      <c r="V35" s="203"/>
      <c r="W35" s="203"/>
      <c r="X35" s="203"/>
      <c r="Y35" s="203"/>
      <c r="Z35" s="203"/>
    </row>
    <row r="36" ht="12.75" customHeight="1">
      <c r="A36" s="203"/>
      <c r="B36" s="203"/>
      <c r="C36" s="203"/>
      <c r="D36" s="203"/>
      <c r="E36" s="203"/>
      <c r="F36" s="203"/>
      <c r="G36" s="203"/>
      <c r="H36" s="203"/>
      <c r="I36" s="203"/>
      <c r="J36" s="204"/>
      <c r="K36" s="204"/>
      <c r="L36" s="204"/>
      <c r="M36" s="203"/>
      <c r="N36" s="203"/>
      <c r="O36" s="203"/>
      <c r="P36" s="203"/>
      <c r="Q36" s="203"/>
      <c r="R36" s="203"/>
      <c r="S36" s="203"/>
      <c r="T36" s="203"/>
      <c r="U36" s="203"/>
      <c r="V36" s="203"/>
      <c r="W36" s="203"/>
      <c r="X36" s="203"/>
      <c r="Y36" s="203"/>
      <c r="Z36" s="203"/>
    </row>
    <row r="37" ht="12.75" customHeight="1">
      <c r="A37" s="203"/>
      <c r="B37" s="203"/>
      <c r="C37" s="203"/>
      <c r="D37" s="203"/>
      <c r="E37" s="203"/>
      <c r="F37" s="203"/>
      <c r="G37" s="203"/>
      <c r="H37" s="203"/>
      <c r="I37" s="203"/>
      <c r="J37" s="204"/>
      <c r="K37" s="204"/>
      <c r="L37" s="204"/>
      <c r="M37" s="203"/>
      <c r="N37" s="203"/>
      <c r="O37" s="203"/>
      <c r="P37" s="203"/>
      <c r="Q37" s="203"/>
      <c r="R37" s="203"/>
      <c r="S37" s="203"/>
      <c r="T37" s="203"/>
      <c r="U37" s="203"/>
      <c r="V37" s="203"/>
      <c r="W37" s="203"/>
      <c r="X37" s="203"/>
      <c r="Y37" s="203"/>
      <c r="Z37" s="203"/>
    </row>
    <row r="38" ht="12.75" customHeight="1">
      <c r="A38" s="203"/>
      <c r="B38" s="203"/>
      <c r="C38" s="203"/>
      <c r="D38" s="203"/>
      <c r="E38" s="203"/>
      <c r="F38" s="203"/>
      <c r="G38" s="203"/>
      <c r="H38" s="203"/>
      <c r="I38" s="203"/>
      <c r="J38" s="204"/>
      <c r="K38" s="204"/>
      <c r="L38" s="204"/>
      <c r="M38" s="203"/>
      <c r="N38" s="203"/>
      <c r="O38" s="203"/>
      <c r="P38" s="203"/>
      <c r="Q38" s="203"/>
      <c r="R38" s="203"/>
      <c r="S38" s="203"/>
      <c r="T38" s="203"/>
      <c r="U38" s="203"/>
      <c r="V38" s="203"/>
      <c r="W38" s="203"/>
      <c r="X38" s="203"/>
      <c r="Y38" s="203"/>
      <c r="Z38" s="203"/>
    </row>
    <row r="39" ht="12.75" customHeight="1">
      <c r="A39" s="203"/>
      <c r="B39" s="203"/>
      <c r="C39" s="203"/>
      <c r="D39" s="203"/>
      <c r="E39" s="203"/>
      <c r="F39" s="203"/>
      <c r="G39" s="203"/>
      <c r="H39" s="203"/>
      <c r="I39" s="203"/>
      <c r="J39" s="204"/>
      <c r="K39" s="204"/>
      <c r="L39" s="204"/>
      <c r="M39" s="203"/>
      <c r="N39" s="203"/>
      <c r="O39" s="203"/>
      <c r="P39" s="203"/>
      <c r="Q39" s="203"/>
      <c r="R39" s="203"/>
      <c r="S39" s="203"/>
      <c r="T39" s="203"/>
      <c r="U39" s="203"/>
      <c r="V39" s="203"/>
      <c r="W39" s="203"/>
      <c r="X39" s="203"/>
      <c r="Y39" s="203"/>
      <c r="Z39" s="203"/>
    </row>
    <row r="40" ht="12.75" customHeight="1">
      <c r="A40" s="203"/>
      <c r="B40" s="203"/>
      <c r="C40" s="203"/>
      <c r="D40" s="203"/>
      <c r="E40" s="203"/>
      <c r="F40" s="203"/>
      <c r="G40" s="203"/>
      <c r="H40" s="203"/>
      <c r="I40" s="203"/>
      <c r="J40" s="204"/>
      <c r="K40" s="204"/>
      <c r="L40" s="204"/>
      <c r="M40" s="203"/>
      <c r="N40" s="203"/>
      <c r="O40" s="203"/>
      <c r="P40" s="203"/>
      <c r="Q40" s="203"/>
      <c r="R40" s="203"/>
      <c r="S40" s="203"/>
      <c r="T40" s="203"/>
      <c r="U40" s="203"/>
      <c r="V40" s="203"/>
      <c r="W40" s="203"/>
      <c r="X40" s="203"/>
      <c r="Y40" s="203"/>
      <c r="Z40" s="203"/>
    </row>
    <row r="41" ht="12.75" customHeight="1">
      <c r="A41" s="203"/>
      <c r="B41" s="203"/>
      <c r="C41" s="203"/>
      <c r="D41" s="203"/>
      <c r="E41" s="203"/>
      <c r="F41" s="203"/>
      <c r="G41" s="203"/>
      <c r="H41" s="203"/>
      <c r="I41" s="203"/>
      <c r="J41" s="204"/>
      <c r="K41" s="204"/>
      <c r="L41" s="204"/>
      <c r="M41" s="203"/>
      <c r="N41" s="203"/>
      <c r="O41" s="203"/>
      <c r="P41" s="203"/>
      <c r="Q41" s="203"/>
      <c r="R41" s="203"/>
      <c r="S41" s="203"/>
      <c r="T41" s="203"/>
      <c r="U41" s="203"/>
      <c r="V41" s="203"/>
      <c r="W41" s="203"/>
      <c r="X41" s="203"/>
      <c r="Y41" s="203"/>
      <c r="Z41" s="203"/>
    </row>
    <row r="42" ht="12.75" customHeight="1">
      <c r="A42" s="203"/>
      <c r="B42" s="203"/>
      <c r="C42" s="203"/>
      <c r="D42" s="203"/>
      <c r="E42" s="203"/>
      <c r="F42" s="203"/>
      <c r="G42" s="203"/>
      <c r="H42" s="203"/>
      <c r="I42" s="203"/>
      <c r="J42" s="204"/>
      <c r="K42" s="204"/>
      <c r="L42" s="204"/>
      <c r="M42" s="203"/>
      <c r="N42" s="203"/>
      <c r="O42" s="203"/>
      <c r="P42" s="203"/>
      <c r="Q42" s="203"/>
      <c r="R42" s="203"/>
      <c r="S42" s="203"/>
      <c r="T42" s="203"/>
      <c r="U42" s="203"/>
      <c r="V42" s="203"/>
      <c r="W42" s="203"/>
      <c r="X42" s="203"/>
      <c r="Y42" s="203"/>
      <c r="Z42" s="203"/>
    </row>
    <row r="43" ht="12.75" customHeight="1">
      <c r="A43" s="203"/>
      <c r="B43" s="203"/>
      <c r="C43" s="203"/>
      <c r="D43" s="203"/>
      <c r="E43" s="203"/>
      <c r="F43" s="203"/>
      <c r="G43" s="203"/>
      <c r="H43" s="203"/>
      <c r="I43" s="203"/>
      <c r="J43" s="204"/>
      <c r="K43" s="204"/>
      <c r="L43" s="204"/>
      <c r="M43" s="203"/>
      <c r="N43" s="203"/>
      <c r="O43" s="203"/>
      <c r="P43" s="203"/>
      <c r="Q43" s="203"/>
      <c r="R43" s="203"/>
      <c r="S43" s="203"/>
      <c r="T43" s="203"/>
      <c r="U43" s="203"/>
      <c r="V43" s="203"/>
      <c r="W43" s="203"/>
      <c r="X43" s="203"/>
      <c r="Y43" s="203"/>
      <c r="Z43" s="203"/>
    </row>
    <row r="44" ht="12.75" customHeight="1">
      <c r="A44" s="203"/>
      <c r="B44" s="203"/>
      <c r="C44" s="203"/>
      <c r="D44" s="203"/>
      <c r="E44" s="203"/>
      <c r="F44" s="203"/>
      <c r="G44" s="203"/>
      <c r="H44" s="203"/>
      <c r="I44" s="203"/>
      <c r="J44" s="204"/>
      <c r="K44" s="204"/>
      <c r="L44" s="204"/>
      <c r="M44" s="203"/>
      <c r="N44" s="203"/>
      <c r="O44" s="203"/>
      <c r="P44" s="203"/>
      <c r="Q44" s="203"/>
      <c r="R44" s="203"/>
      <c r="S44" s="203"/>
      <c r="T44" s="203"/>
      <c r="U44" s="203"/>
      <c r="V44" s="203"/>
      <c r="W44" s="203"/>
      <c r="X44" s="203"/>
      <c r="Y44" s="203"/>
      <c r="Z44" s="203"/>
    </row>
    <row r="45" ht="12.75" customHeight="1">
      <c r="A45" s="203"/>
      <c r="B45" s="203"/>
      <c r="C45" s="203"/>
      <c r="D45" s="203"/>
      <c r="E45" s="203"/>
      <c r="F45" s="203"/>
      <c r="G45" s="203"/>
      <c r="H45" s="203"/>
      <c r="I45" s="203"/>
      <c r="J45" s="204"/>
      <c r="K45" s="204"/>
      <c r="L45" s="204"/>
      <c r="M45" s="203"/>
      <c r="N45" s="203"/>
      <c r="O45" s="203"/>
      <c r="P45" s="203"/>
      <c r="Q45" s="203"/>
      <c r="R45" s="203"/>
      <c r="S45" s="203"/>
      <c r="T45" s="203"/>
      <c r="U45" s="203"/>
      <c r="V45" s="203"/>
      <c r="W45" s="203"/>
      <c r="X45" s="203"/>
      <c r="Y45" s="203"/>
      <c r="Z45" s="203"/>
    </row>
    <row r="46" ht="12.75" customHeight="1">
      <c r="A46" s="203"/>
      <c r="B46" s="203"/>
      <c r="C46" s="203"/>
      <c r="D46" s="203"/>
      <c r="E46" s="203"/>
      <c r="F46" s="203"/>
      <c r="G46" s="203"/>
      <c r="H46" s="203"/>
      <c r="I46" s="203"/>
      <c r="J46" s="204"/>
      <c r="K46" s="204"/>
      <c r="L46" s="204"/>
      <c r="M46" s="203"/>
      <c r="N46" s="203"/>
      <c r="O46" s="203"/>
      <c r="P46" s="203"/>
      <c r="Q46" s="203"/>
      <c r="R46" s="203"/>
      <c r="S46" s="203"/>
      <c r="T46" s="203"/>
      <c r="U46" s="203"/>
      <c r="V46" s="203"/>
      <c r="W46" s="203"/>
      <c r="X46" s="203"/>
      <c r="Y46" s="203"/>
      <c r="Z46" s="203"/>
    </row>
    <row r="47" ht="12.75" customHeight="1">
      <c r="A47" s="203"/>
      <c r="B47" s="203"/>
      <c r="C47" s="203"/>
      <c r="D47" s="203"/>
      <c r="E47" s="203"/>
      <c r="F47" s="203"/>
      <c r="G47" s="203"/>
      <c r="H47" s="203"/>
      <c r="I47" s="203"/>
      <c r="J47" s="204"/>
      <c r="K47" s="204"/>
      <c r="L47" s="204"/>
      <c r="M47" s="203"/>
      <c r="N47" s="203"/>
      <c r="O47" s="203"/>
      <c r="P47" s="203"/>
      <c r="Q47" s="203"/>
      <c r="R47" s="203"/>
      <c r="S47" s="203"/>
      <c r="T47" s="203"/>
      <c r="U47" s="203"/>
      <c r="V47" s="203"/>
      <c r="W47" s="203"/>
      <c r="X47" s="203"/>
      <c r="Y47" s="203"/>
      <c r="Z47" s="203"/>
    </row>
    <row r="48" ht="12.75" customHeight="1">
      <c r="A48" s="203"/>
      <c r="B48" s="203"/>
      <c r="C48" s="203"/>
      <c r="D48" s="203"/>
      <c r="E48" s="203"/>
      <c r="F48" s="203"/>
      <c r="G48" s="203"/>
      <c r="H48" s="203"/>
      <c r="I48" s="203"/>
      <c r="J48" s="204"/>
      <c r="K48" s="204"/>
      <c r="L48" s="204"/>
      <c r="M48" s="203"/>
      <c r="N48" s="203"/>
      <c r="O48" s="203"/>
      <c r="P48" s="203"/>
      <c r="Q48" s="203"/>
      <c r="R48" s="203"/>
      <c r="S48" s="203"/>
      <c r="T48" s="203"/>
      <c r="U48" s="203"/>
      <c r="V48" s="203"/>
      <c r="W48" s="203"/>
      <c r="X48" s="203"/>
      <c r="Y48" s="203"/>
      <c r="Z48" s="203"/>
    </row>
    <row r="49" ht="12.75" customHeight="1">
      <c r="A49" s="203"/>
      <c r="B49" s="203"/>
      <c r="C49" s="203"/>
      <c r="D49" s="203"/>
      <c r="E49" s="203"/>
      <c r="F49" s="203"/>
      <c r="G49" s="203"/>
      <c r="H49" s="203"/>
      <c r="I49" s="203"/>
      <c r="J49" s="204"/>
      <c r="K49" s="204"/>
      <c r="L49" s="204"/>
      <c r="M49" s="203"/>
      <c r="N49" s="203"/>
      <c r="O49" s="203"/>
      <c r="P49" s="203"/>
      <c r="Q49" s="203"/>
      <c r="R49" s="203"/>
      <c r="S49" s="203"/>
      <c r="T49" s="203"/>
      <c r="U49" s="203"/>
      <c r="V49" s="203"/>
      <c r="W49" s="203"/>
      <c r="X49" s="203"/>
      <c r="Y49" s="203"/>
      <c r="Z49" s="203"/>
    </row>
    <row r="50" ht="12.75" customHeight="1">
      <c r="A50" s="203"/>
      <c r="B50" s="203"/>
      <c r="C50" s="203"/>
      <c r="D50" s="203"/>
      <c r="E50" s="203"/>
      <c r="F50" s="203"/>
      <c r="G50" s="203"/>
      <c r="H50" s="203"/>
      <c r="I50" s="203"/>
      <c r="J50" s="204"/>
      <c r="K50" s="204"/>
      <c r="L50" s="204"/>
      <c r="M50" s="203"/>
      <c r="N50" s="203"/>
      <c r="O50" s="203"/>
      <c r="P50" s="203"/>
      <c r="Q50" s="203"/>
      <c r="R50" s="203"/>
      <c r="S50" s="203"/>
      <c r="T50" s="203"/>
      <c r="U50" s="203"/>
      <c r="V50" s="203"/>
      <c r="W50" s="203"/>
      <c r="X50" s="203"/>
      <c r="Y50" s="203"/>
      <c r="Z50" s="203"/>
    </row>
    <row r="51" ht="12.75" customHeight="1">
      <c r="A51" s="203"/>
      <c r="B51" s="203"/>
      <c r="C51" s="203"/>
      <c r="D51" s="203"/>
      <c r="E51" s="203"/>
      <c r="F51" s="203"/>
      <c r="G51" s="203"/>
      <c r="H51" s="203"/>
      <c r="I51" s="203"/>
      <c r="J51" s="204"/>
      <c r="K51" s="204"/>
      <c r="L51" s="204"/>
      <c r="M51" s="203"/>
      <c r="N51" s="203"/>
      <c r="O51" s="203"/>
      <c r="P51" s="203"/>
      <c r="Q51" s="203"/>
      <c r="R51" s="203"/>
      <c r="S51" s="203"/>
      <c r="T51" s="203"/>
      <c r="U51" s="203"/>
      <c r="V51" s="203"/>
      <c r="W51" s="203"/>
      <c r="X51" s="203"/>
      <c r="Y51" s="203"/>
      <c r="Z51" s="203"/>
    </row>
    <row r="52" ht="12.75" customHeight="1">
      <c r="A52" s="203"/>
      <c r="B52" s="203"/>
      <c r="C52" s="203"/>
      <c r="D52" s="203"/>
      <c r="E52" s="203"/>
      <c r="F52" s="203"/>
      <c r="G52" s="203"/>
      <c r="H52" s="203"/>
      <c r="I52" s="203"/>
      <c r="J52" s="204"/>
      <c r="K52" s="204"/>
      <c r="L52" s="204"/>
      <c r="M52" s="203"/>
      <c r="N52" s="203"/>
      <c r="O52" s="203"/>
      <c r="P52" s="203"/>
      <c r="Q52" s="203"/>
      <c r="R52" s="203"/>
      <c r="S52" s="203"/>
      <c r="T52" s="203"/>
      <c r="U52" s="203"/>
      <c r="V52" s="203"/>
      <c r="W52" s="203"/>
      <c r="X52" s="203"/>
      <c r="Y52" s="203"/>
      <c r="Z52" s="203"/>
    </row>
    <row r="53" ht="12.75" customHeight="1">
      <c r="A53" s="203"/>
      <c r="B53" s="203"/>
      <c r="C53" s="203"/>
      <c r="D53" s="203"/>
      <c r="E53" s="203"/>
      <c r="F53" s="203"/>
      <c r="G53" s="203"/>
      <c r="H53" s="203"/>
      <c r="I53" s="203"/>
      <c r="J53" s="204"/>
      <c r="K53" s="204"/>
      <c r="L53" s="204"/>
      <c r="M53" s="203"/>
      <c r="N53" s="203"/>
      <c r="O53" s="203"/>
      <c r="P53" s="203"/>
      <c r="Q53" s="203"/>
      <c r="R53" s="203"/>
      <c r="S53" s="203"/>
      <c r="T53" s="203"/>
      <c r="U53" s="203"/>
      <c r="V53" s="203"/>
      <c r="W53" s="203"/>
      <c r="X53" s="203"/>
      <c r="Y53" s="203"/>
      <c r="Z53" s="203"/>
    </row>
    <row r="54" ht="12.75" customHeight="1">
      <c r="A54" s="203"/>
      <c r="B54" s="203"/>
      <c r="C54" s="203"/>
      <c r="D54" s="203"/>
      <c r="E54" s="203"/>
      <c r="F54" s="203"/>
      <c r="G54" s="203"/>
      <c r="H54" s="203"/>
      <c r="I54" s="203"/>
      <c r="J54" s="204"/>
      <c r="K54" s="204"/>
      <c r="L54" s="204"/>
      <c r="M54" s="203"/>
      <c r="N54" s="203"/>
      <c r="O54" s="203"/>
      <c r="P54" s="203"/>
      <c r="Q54" s="203"/>
      <c r="R54" s="203"/>
      <c r="S54" s="203"/>
      <c r="T54" s="203"/>
      <c r="U54" s="203"/>
      <c r="V54" s="203"/>
      <c r="W54" s="203"/>
      <c r="X54" s="203"/>
      <c r="Y54" s="203"/>
      <c r="Z54" s="203"/>
    </row>
    <row r="55" ht="12.75" customHeight="1">
      <c r="A55" s="203"/>
      <c r="B55" s="203"/>
      <c r="C55" s="203"/>
      <c r="D55" s="203"/>
      <c r="E55" s="203"/>
      <c r="F55" s="203"/>
      <c r="G55" s="203"/>
      <c r="H55" s="203"/>
      <c r="I55" s="203"/>
      <c r="J55" s="204"/>
      <c r="K55" s="204"/>
      <c r="L55" s="204"/>
      <c r="M55" s="203"/>
      <c r="N55" s="203"/>
      <c r="O55" s="203"/>
      <c r="P55" s="203"/>
      <c r="Q55" s="203"/>
      <c r="R55" s="203"/>
      <c r="S55" s="203"/>
      <c r="T55" s="203"/>
      <c r="U55" s="203"/>
      <c r="V55" s="203"/>
      <c r="W55" s="203"/>
      <c r="X55" s="203"/>
      <c r="Y55" s="203"/>
      <c r="Z55" s="203"/>
    </row>
    <row r="56" ht="12.75" customHeight="1">
      <c r="A56" s="203"/>
      <c r="B56" s="203"/>
      <c r="C56" s="203"/>
      <c r="D56" s="203"/>
      <c r="E56" s="203"/>
      <c r="F56" s="203"/>
      <c r="G56" s="203"/>
      <c r="H56" s="203"/>
      <c r="I56" s="203"/>
      <c r="J56" s="204"/>
      <c r="K56" s="204"/>
      <c r="L56" s="204"/>
      <c r="M56" s="203"/>
      <c r="N56" s="203"/>
      <c r="O56" s="203"/>
      <c r="P56" s="203"/>
      <c r="Q56" s="203"/>
      <c r="R56" s="203"/>
      <c r="S56" s="203"/>
      <c r="T56" s="203"/>
      <c r="U56" s="203"/>
      <c r="V56" s="203"/>
      <c r="W56" s="203"/>
      <c r="X56" s="203"/>
      <c r="Y56" s="203"/>
      <c r="Z56" s="203"/>
    </row>
    <row r="57" ht="12.75" customHeight="1">
      <c r="A57" s="203"/>
      <c r="B57" s="203"/>
      <c r="C57" s="203"/>
      <c r="D57" s="203"/>
      <c r="E57" s="203"/>
      <c r="F57" s="203"/>
      <c r="G57" s="203"/>
      <c r="H57" s="203"/>
      <c r="I57" s="203"/>
      <c r="J57" s="204"/>
      <c r="K57" s="204"/>
      <c r="L57" s="204"/>
      <c r="M57" s="203"/>
      <c r="N57" s="203"/>
      <c r="O57" s="203"/>
      <c r="P57" s="203"/>
      <c r="Q57" s="203"/>
      <c r="R57" s="203"/>
      <c r="S57" s="203"/>
      <c r="T57" s="203"/>
      <c r="U57" s="203"/>
      <c r="V57" s="203"/>
      <c r="W57" s="203"/>
      <c r="X57" s="203"/>
      <c r="Y57" s="203"/>
      <c r="Z57" s="203"/>
    </row>
    <row r="58" ht="12.75" customHeight="1">
      <c r="A58" s="203"/>
      <c r="B58" s="203"/>
      <c r="C58" s="203"/>
      <c r="D58" s="203"/>
      <c r="E58" s="203"/>
      <c r="F58" s="203"/>
      <c r="G58" s="203"/>
      <c r="H58" s="203"/>
      <c r="I58" s="203"/>
      <c r="J58" s="204"/>
      <c r="K58" s="204"/>
      <c r="L58" s="204"/>
      <c r="M58" s="203"/>
      <c r="N58" s="203"/>
      <c r="O58" s="203"/>
      <c r="P58" s="203"/>
      <c r="Q58" s="203"/>
      <c r="R58" s="203"/>
      <c r="S58" s="203"/>
      <c r="T58" s="203"/>
      <c r="U58" s="203"/>
      <c r="V58" s="203"/>
      <c r="W58" s="203"/>
      <c r="X58" s="203"/>
      <c r="Y58" s="203"/>
      <c r="Z58" s="203"/>
    </row>
    <row r="59" ht="12.75" customHeight="1">
      <c r="A59" s="203"/>
      <c r="B59" s="203"/>
      <c r="C59" s="203"/>
      <c r="D59" s="203"/>
      <c r="E59" s="203"/>
      <c r="F59" s="203"/>
      <c r="G59" s="203"/>
      <c r="H59" s="203"/>
      <c r="I59" s="203"/>
      <c r="J59" s="204"/>
      <c r="K59" s="204"/>
      <c r="L59" s="204"/>
      <c r="M59" s="203"/>
      <c r="N59" s="203"/>
      <c r="O59" s="203"/>
      <c r="P59" s="203"/>
      <c r="Q59" s="203"/>
      <c r="R59" s="203"/>
      <c r="S59" s="203"/>
      <c r="T59" s="203"/>
      <c r="U59" s="203"/>
      <c r="V59" s="203"/>
      <c r="W59" s="203"/>
      <c r="X59" s="203"/>
      <c r="Y59" s="203"/>
      <c r="Z59" s="203"/>
    </row>
    <row r="60" ht="12.75" customHeight="1">
      <c r="A60" s="203"/>
      <c r="B60" s="203"/>
      <c r="C60" s="203"/>
      <c r="D60" s="203"/>
      <c r="E60" s="203"/>
      <c r="F60" s="203"/>
      <c r="G60" s="203"/>
      <c r="H60" s="203"/>
      <c r="I60" s="203"/>
      <c r="J60" s="204"/>
      <c r="K60" s="204"/>
      <c r="L60" s="204"/>
      <c r="M60" s="203"/>
      <c r="N60" s="203"/>
      <c r="O60" s="203"/>
      <c r="P60" s="203"/>
      <c r="Q60" s="203"/>
      <c r="R60" s="203"/>
      <c r="S60" s="203"/>
      <c r="T60" s="203"/>
      <c r="U60" s="203"/>
      <c r="V60" s="203"/>
      <c r="W60" s="203"/>
      <c r="X60" s="203"/>
      <c r="Y60" s="203"/>
      <c r="Z60" s="203"/>
    </row>
    <row r="61" ht="12.75" customHeight="1">
      <c r="A61" s="203"/>
      <c r="B61" s="203"/>
      <c r="C61" s="203"/>
      <c r="D61" s="203"/>
      <c r="E61" s="203"/>
      <c r="F61" s="203"/>
      <c r="G61" s="203"/>
      <c r="H61" s="203"/>
      <c r="I61" s="203"/>
      <c r="J61" s="204"/>
      <c r="K61" s="204"/>
      <c r="L61" s="204"/>
      <c r="M61" s="203"/>
      <c r="N61" s="203"/>
      <c r="O61" s="203"/>
      <c r="P61" s="203"/>
      <c r="Q61" s="203"/>
      <c r="R61" s="203"/>
      <c r="S61" s="203"/>
      <c r="T61" s="203"/>
      <c r="U61" s="203"/>
      <c r="V61" s="203"/>
      <c r="W61" s="203"/>
      <c r="X61" s="203"/>
      <c r="Y61" s="203"/>
      <c r="Z61" s="203"/>
    </row>
    <row r="62" ht="12.75" customHeight="1">
      <c r="A62" s="203"/>
      <c r="B62" s="203"/>
      <c r="C62" s="203"/>
      <c r="D62" s="203"/>
      <c r="E62" s="203"/>
      <c r="F62" s="203"/>
      <c r="G62" s="203"/>
      <c r="H62" s="203"/>
      <c r="I62" s="203"/>
      <c r="J62" s="204"/>
      <c r="K62" s="204"/>
      <c r="L62" s="204"/>
      <c r="M62" s="203"/>
      <c r="N62" s="203"/>
      <c r="O62" s="203"/>
      <c r="P62" s="203"/>
      <c r="Q62" s="203"/>
      <c r="R62" s="203"/>
      <c r="S62" s="203"/>
      <c r="T62" s="203"/>
      <c r="U62" s="203"/>
      <c r="V62" s="203"/>
      <c r="W62" s="203"/>
      <c r="X62" s="203"/>
      <c r="Y62" s="203"/>
      <c r="Z62" s="203"/>
    </row>
    <row r="63" ht="12.75" customHeight="1">
      <c r="A63" s="203"/>
      <c r="B63" s="203"/>
      <c r="C63" s="203"/>
      <c r="D63" s="203"/>
      <c r="E63" s="203"/>
      <c r="F63" s="203"/>
      <c r="G63" s="203"/>
      <c r="H63" s="203"/>
      <c r="I63" s="203"/>
      <c r="J63" s="204"/>
      <c r="K63" s="204"/>
      <c r="L63" s="204"/>
      <c r="M63" s="203"/>
      <c r="N63" s="203"/>
      <c r="O63" s="203"/>
      <c r="P63" s="203"/>
      <c r="Q63" s="203"/>
      <c r="R63" s="203"/>
      <c r="S63" s="203"/>
      <c r="T63" s="203"/>
      <c r="U63" s="203"/>
      <c r="V63" s="203"/>
      <c r="W63" s="203"/>
      <c r="X63" s="203"/>
      <c r="Y63" s="203"/>
      <c r="Z63" s="203"/>
    </row>
    <row r="64" ht="12.75" customHeight="1">
      <c r="A64" s="203"/>
      <c r="B64" s="203"/>
      <c r="C64" s="203"/>
      <c r="D64" s="203"/>
      <c r="E64" s="203"/>
      <c r="F64" s="203"/>
      <c r="G64" s="203"/>
      <c r="H64" s="203"/>
      <c r="I64" s="203"/>
      <c r="J64" s="204"/>
      <c r="K64" s="204"/>
      <c r="L64" s="204"/>
      <c r="M64" s="203"/>
      <c r="N64" s="203"/>
      <c r="O64" s="203"/>
      <c r="P64" s="203"/>
      <c r="Q64" s="203"/>
      <c r="R64" s="203"/>
      <c r="S64" s="203"/>
      <c r="T64" s="203"/>
      <c r="U64" s="203"/>
      <c r="V64" s="203"/>
      <c r="W64" s="203"/>
      <c r="X64" s="203"/>
      <c r="Y64" s="203"/>
      <c r="Z64" s="203"/>
    </row>
    <row r="65" ht="12.75" customHeight="1">
      <c r="A65" s="203"/>
      <c r="B65" s="203"/>
      <c r="C65" s="203"/>
      <c r="D65" s="203"/>
      <c r="E65" s="203"/>
      <c r="F65" s="203"/>
      <c r="G65" s="203"/>
      <c r="H65" s="203"/>
      <c r="I65" s="203"/>
      <c r="J65" s="204"/>
      <c r="K65" s="204"/>
      <c r="L65" s="204"/>
      <c r="M65" s="203"/>
      <c r="N65" s="203"/>
      <c r="O65" s="203"/>
      <c r="P65" s="203"/>
      <c r="Q65" s="203"/>
      <c r="R65" s="203"/>
      <c r="S65" s="203"/>
      <c r="T65" s="203"/>
      <c r="U65" s="203"/>
      <c r="V65" s="203"/>
      <c r="W65" s="203"/>
      <c r="X65" s="203"/>
      <c r="Y65" s="203"/>
      <c r="Z65" s="203"/>
    </row>
    <row r="66" ht="12.75" customHeight="1">
      <c r="A66" s="203"/>
      <c r="B66" s="203"/>
      <c r="C66" s="203"/>
      <c r="D66" s="203"/>
      <c r="E66" s="203"/>
      <c r="F66" s="203"/>
      <c r="G66" s="203"/>
      <c r="H66" s="203"/>
      <c r="I66" s="203"/>
      <c r="J66" s="204"/>
      <c r="K66" s="204"/>
      <c r="L66" s="204"/>
      <c r="M66" s="203"/>
      <c r="N66" s="203"/>
      <c r="O66" s="203"/>
      <c r="P66" s="203"/>
      <c r="Q66" s="203"/>
      <c r="R66" s="203"/>
      <c r="S66" s="203"/>
      <c r="T66" s="203"/>
      <c r="U66" s="203"/>
      <c r="V66" s="203"/>
      <c r="W66" s="203"/>
      <c r="X66" s="203"/>
      <c r="Y66" s="203"/>
      <c r="Z66" s="203"/>
    </row>
    <row r="67" ht="12.75" customHeight="1">
      <c r="A67" s="203"/>
      <c r="B67" s="203"/>
      <c r="C67" s="203"/>
      <c r="D67" s="203"/>
      <c r="E67" s="203"/>
      <c r="F67" s="203"/>
      <c r="G67" s="203"/>
      <c r="H67" s="203"/>
      <c r="I67" s="203"/>
      <c r="J67" s="204"/>
      <c r="K67" s="204"/>
      <c r="L67" s="204"/>
      <c r="M67" s="203"/>
      <c r="N67" s="203"/>
      <c r="O67" s="203"/>
      <c r="P67" s="203"/>
      <c r="Q67" s="203"/>
      <c r="R67" s="203"/>
      <c r="S67" s="203"/>
      <c r="T67" s="203"/>
      <c r="U67" s="203"/>
      <c r="V67" s="203"/>
      <c r="W67" s="203"/>
      <c r="X67" s="203"/>
      <c r="Y67" s="203"/>
      <c r="Z67" s="203"/>
    </row>
    <row r="68" ht="12.75" customHeight="1">
      <c r="A68" s="203"/>
      <c r="B68" s="203"/>
      <c r="C68" s="203"/>
      <c r="D68" s="203"/>
      <c r="E68" s="203"/>
      <c r="F68" s="203"/>
      <c r="G68" s="203"/>
      <c r="H68" s="203"/>
      <c r="I68" s="203"/>
      <c r="J68" s="204"/>
      <c r="K68" s="204"/>
      <c r="L68" s="204"/>
      <c r="M68" s="203"/>
      <c r="N68" s="203"/>
      <c r="O68" s="203"/>
      <c r="P68" s="203"/>
      <c r="Q68" s="203"/>
      <c r="R68" s="203"/>
      <c r="S68" s="203"/>
      <c r="T68" s="203"/>
      <c r="U68" s="203"/>
      <c r="V68" s="203"/>
      <c r="W68" s="203"/>
      <c r="X68" s="203"/>
      <c r="Y68" s="203"/>
      <c r="Z68" s="203"/>
    </row>
    <row r="69" ht="12.75" customHeight="1">
      <c r="A69" s="203"/>
      <c r="B69" s="203"/>
      <c r="C69" s="203"/>
      <c r="D69" s="203"/>
      <c r="E69" s="203"/>
      <c r="F69" s="203"/>
      <c r="G69" s="203"/>
      <c r="H69" s="203"/>
      <c r="I69" s="203"/>
      <c r="J69" s="204"/>
      <c r="K69" s="204"/>
      <c r="L69" s="204"/>
      <c r="M69" s="203"/>
      <c r="N69" s="203"/>
      <c r="O69" s="203"/>
      <c r="P69" s="203"/>
      <c r="Q69" s="203"/>
      <c r="R69" s="203"/>
      <c r="S69" s="203"/>
      <c r="T69" s="203"/>
      <c r="U69" s="203"/>
      <c r="V69" s="203"/>
      <c r="W69" s="203"/>
      <c r="X69" s="203"/>
      <c r="Y69" s="203"/>
      <c r="Z69" s="203"/>
    </row>
    <row r="70" ht="12.75" customHeight="1">
      <c r="A70" s="203"/>
      <c r="B70" s="203"/>
      <c r="C70" s="203"/>
      <c r="D70" s="203"/>
      <c r="E70" s="203"/>
      <c r="F70" s="203"/>
      <c r="G70" s="203"/>
      <c r="H70" s="203"/>
      <c r="I70" s="203"/>
      <c r="J70" s="204"/>
      <c r="K70" s="204"/>
      <c r="L70" s="204"/>
      <c r="M70" s="203"/>
      <c r="N70" s="203"/>
      <c r="O70" s="203"/>
      <c r="P70" s="203"/>
      <c r="Q70" s="203"/>
      <c r="R70" s="203"/>
      <c r="S70" s="203"/>
      <c r="T70" s="203"/>
      <c r="U70" s="203"/>
      <c r="V70" s="203"/>
      <c r="W70" s="203"/>
      <c r="X70" s="203"/>
      <c r="Y70" s="203"/>
      <c r="Z70" s="203"/>
    </row>
    <row r="71" ht="12.75" customHeight="1">
      <c r="A71" s="203"/>
      <c r="B71" s="203"/>
      <c r="C71" s="203"/>
      <c r="D71" s="203"/>
      <c r="E71" s="203"/>
      <c r="F71" s="203"/>
      <c r="G71" s="203"/>
      <c r="H71" s="203"/>
      <c r="I71" s="203"/>
      <c r="J71" s="204"/>
      <c r="K71" s="204"/>
      <c r="L71" s="204"/>
      <c r="M71" s="203"/>
      <c r="N71" s="203"/>
      <c r="O71" s="203"/>
      <c r="P71" s="203"/>
      <c r="Q71" s="203"/>
      <c r="R71" s="203"/>
      <c r="S71" s="203"/>
      <c r="T71" s="203"/>
      <c r="U71" s="203"/>
      <c r="V71" s="203"/>
      <c r="W71" s="203"/>
      <c r="X71" s="203"/>
      <c r="Y71" s="203"/>
      <c r="Z71" s="203"/>
    </row>
    <row r="72" ht="12.75" customHeight="1">
      <c r="A72" s="203"/>
      <c r="B72" s="203"/>
      <c r="C72" s="203"/>
      <c r="D72" s="203"/>
      <c r="E72" s="203"/>
      <c r="F72" s="203"/>
      <c r="G72" s="203"/>
      <c r="H72" s="203"/>
      <c r="I72" s="203"/>
      <c r="J72" s="204"/>
      <c r="K72" s="204"/>
      <c r="L72" s="204"/>
      <c r="M72" s="203"/>
      <c r="N72" s="203"/>
      <c r="O72" s="203"/>
      <c r="P72" s="203"/>
      <c r="Q72" s="203"/>
      <c r="R72" s="203"/>
      <c r="S72" s="203"/>
      <c r="T72" s="203"/>
      <c r="U72" s="203"/>
      <c r="V72" s="203"/>
      <c r="W72" s="203"/>
      <c r="X72" s="203"/>
      <c r="Y72" s="203"/>
      <c r="Z72" s="203"/>
    </row>
    <row r="73" ht="12.75" customHeight="1">
      <c r="A73" s="203"/>
      <c r="B73" s="203"/>
      <c r="C73" s="203"/>
      <c r="D73" s="203"/>
      <c r="E73" s="203"/>
      <c r="F73" s="203"/>
      <c r="G73" s="203"/>
      <c r="H73" s="203"/>
      <c r="I73" s="203"/>
      <c r="J73" s="204"/>
      <c r="K73" s="204"/>
      <c r="L73" s="204"/>
      <c r="M73" s="203"/>
      <c r="N73" s="203"/>
      <c r="O73" s="203"/>
      <c r="P73" s="203"/>
      <c r="Q73" s="203"/>
      <c r="R73" s="203"/>
      <c r="S73" s="203"/>
      <c r="T73" s="203"/>
      <c r="U73" s="203"/>
      <c r="V73" s="203"/>
      <c r="W73" s="203"/>
      <c r="X73" s="203"/>
      <c r="Y73" s="203"/>
      <c r="Z73" s="203"/>
    </row>
    <row r="74" ht="12.75" customHeight="1">
      <c r="A74" s="203"/>
      <c r="B74" s="203"/>
      <c r="C74" s="203"/>
      <c r="D74" s="203"/>
      <c r="E74" s="203"/>
      <c r="F74" s="203"/>
      <c r="G74" s="203"/>
      <c r="H74" s="203"/>
      <c r="I74" s="203"/>
      <c r="J74" s="204"/>
      <c r="K74" s="204"/>
      <c r="L74" s="204"/>
      <c r="M74" s="203"/>
      <c r="N74" s="203"/>
      <c r="O74" s="203"/>
      <c r="P74" s="203"/>
      <c r="Q74" s="203"/>
      <c r="R74" s="203"/>
      <c r="S74" s="203"/>
      <c r="T74" s="203"/>
      <c r="U74" s="203"/>
      <c r="V74" s="203"/>
      <c r="W74" s="203"/>
      <c r="X74" s="203"/>
      <c r="Y74" s="203"/>
      <c r="Z74" s="203"/>
    </row>
    <row r="75" ht="12.75" customHeight="1">
      <c r="A75" s="203"/>
      <c r="B75" s="203"/>
      <c r="C75" s="203"/>
      <c r="D75" s="203"/>
      <c r="E75" s="203"/>
      <c r="F75" s="203"/>
      <c r="G75" s="203"/>
      <c r="H75" s="203"/>
      <c r="I75" s="203"/>
      <c r="J75" s="204"/>
      <c r="K75" s="204"/>
      <c r="L75" s="204"/>
      <c r="M75" s="203"/>
      <c r="N75" s="203"/>
      <c r="O75" s="203"/>
      <c r="P75" s="203"/>
      <c r="Q75" s="203"/>
      <c r="R75" s="203"/>
      <c r="S75" s="203"/>
      <c r="T75" s="203"/>
      <c r="U75" s="203"/>
      <c r="V75" s="203"/>
      <c r="W75" s="203"/>
      <c r="X75" s="203"/>
      <c r="Y75" s="203"/>
      <c r="Z75" s="203"/>
    </row>
    <row r="76" ht="12.75" customHeight="1">
      <c r="A76" s="203"/>
      <c r="B76" s="203"/>
      <c r="C76" s="203"/>
      <c r="D76" s="203"/>
      <c r="E76" s="203"/>
      <c r="F76" s="203"/>
      <c r="G76" s="203"/>
      <c r="H76" s="203"/>
      <c r="I76" s="203"/>
      <c r="J76" s="204"/>
      <c r="K76" s="204"/>
      <c r="L76" s="204"/>
      <c r="M76" s="203"/>
      <c r="N76" s="203"/>
      <c r="O76" s="203"/>
      <c r="P76" s="203"/>
      <c r="Q76" s="203"/>
      <c r="R76" s="203"/>
      <c r="S76" s="203"/>
      <c r="T76" s="203"/>
      <c r="U76" s="203"/>
      <c r="V76" s="203"/>
      <c r="W76" s="203"/>
      <c r="X76" s="203"/>
      <c r="Y76" s="203"/>
      <c r="Z76" s="203"/>
    </row>
    <row r="77" ht="12.75" customHeight="1">
      <c r="A77" s="203"/>
      <c r="B77" s="203"/>
      <c r="C77" s="203"/>
      <c r="D77" s="203"/>
      <c r="E77" s="203"/>
      <c r="F77" s="203"/>
      <c r="G77" s="203"/>
      <c r="H77" s="203"/>
      <c r="I77" s="203"/>
      <c r="J77" s="204"/>
      <c r="K77" s="204"/>
      <c r="L77" s="204"/>
      <c r="M77" s="203"/>
      <c r="N77" s="203"/>
      <c r="O77" s="203"/>
      <c r="P77" s="203"/>
      <c r="Q77" s="203"/>
      <c r="R77" s="203"/>
      <c r="S77" s="203"/>
      <c r="T77" s="203"/>
      <c r="U77" s="203"/>
      <c r="V77" s="203"/>
      <c r="W77" s="203"/>
      <c r="X77" s="203"/>
      <c r="Y77" s="203"/>
      <c r="Z77" s="203"/>
    </row>
    <row r="78" ht="12.75" customHeight="1">
      <c r="A78" s="203"/>
      <c r="B78" s="203"/>
      <c r="C78" s="203"/>
      <c r="D78" s="203"/>
      <c r="E78" s="203"/>
      <c r="F78" s="203"/>
      <c r="G78" s="203"/>
      <c r="H78" s="203"/>
      <c r="I78" s="203"/>
      <c r="J78" s="204"/>
      <c r="K78" s="204"/>
      <c r="L78" s="204"/>
      <c r="M78" s="203"/>
      <c r="N78" s="203"/>
      <c r="O78" s="203"/>
      <c r="P78" s="203"/>
      <c r="Q78" s="203"/>
      <c r="R78" s="203"/>
      <c r="S78" s="203"/>
      <c r="T78" s="203"/>
      <c r="U78" s="203"/>
      <c r="V78" s="203"/>
      <c r="W78" s="203"/>
      <c r="X78" s="203"/>
      <c r="Y78" s="203"/>
      <c r="Z78" s="203"/>
    </row>
    <row r="79" ht="12.75" customHeight="1">
      <c r="A79" s="203"/>
      <c r="B79" s="203"/>
      <c r="C79" s="203"/>
      <c r="D79" s="203"/>
      <c r="E79" s="203"/>
      <c r="F79" s="203"/>
      <c r="G79" s="203"/>
      <c r="H79" s="203"/>
      <c r="I79" s="203"/>
      <c r="J79" s="204"/>
      <c r="K79" s="204"/>
      <c r="L79" s="204"/>
      <c r="M79" s="203"/>
      <c r="N79" s="203"/>
      <c r="O79" s="203"/>
      <c r="P79" s="203"/>
      <c r="Q79" s="203"/>
      <c r="R79" s="203"/>
      <c r="S79" s="203"/>
      <c r="T79" s="203"/>
      <c r="U79" s="203"/>
      <c r="V79" s="203"/>
      <c r="W79" s="203"/>
      <c r="X79" s="203"/>
      <c r="Y79" s="203"/>
      <c r="Z79" s="203"/>
    </row>
    <row r="80" ht="12.75" customHeight="1">
      <c r="A80" s="203"/>
      <c r="B80" s="203"/>
      <c r="C80" s="203"/>
      <c r="D80" s="203"/>
      <c r="E80" s="203"/>
      <c r="F80" s="203"/>
      <c r="G80" s="203"/>
      <c r="H80" s="203"/>
      <c r="I80" s="203"/>
      <c r="J80" s="204"/>
      <c r="K80" s="204"/>
      <c r="L80" s="204"/>
      <c r="M80" s="203"/>
      <c r="N80" s="203"/>
      <c r="O80" s="203"/>
      <c r="P80" s="203"/>
      <c r="Q80" s="203"/>
      <c r="R80" s="203"/>
      <c r="S80" s="203"/>
      <c r="T80" s="203"/>
      <c r="U80" s="203"/>
      <c r="V80" s="203"/>
      <c r="W80" s="203"/>
      <c r="X80" s="203"/>
      <c r="Y80" s="203"/>
      <c r="Z80" s="203"/>
    </row>
    <row r="81" ht="12.75" customHeight="1">
      <c r="A81" s="203"/>
      <c r="B81" s="203"/>
      <c r="C81" s="203"/>
      <c r="D81" s="203"/>
      <c r="E81" s="203"/>
      <c r="F81" s="203"/>
      <c r="G81" s="203"/>
      <c r="H81" s="203"/>
      <c r="I81" s="203"/>
      <c r="J81" s="204"/>
      <c r="K81" s="204"/>
      <c r="L81" s="204"/>
      <c r="M81" s="203"/>
      <c r="N81" s="203"/>
      <c r="O81" s="203"/>
      <c r="P81" s="203"/>
      <c r="Q81" s="203"/>
      <c r="R81" s="203"/>
      <c r="S81" s="203"/>
      <c r="T81" s="203"/>
      <c r="U81" s="203"/>
      <c r="V81" s="203"/>
      <c r="W81" s="203"/>
      <c r="X81" s="203"/>
      <c r="Y81" s="203"/>
      <c r="Z81" s="203"/>
    </row>
    <row r="82" ht="12.75" customHeight="1">
      <c r="A82" s="203"/>
      <c r="B82" s="203"/>
      <c r="C82" s="203"/>
      <c r="D82" s="203"/>
      <c r="E82" s="203"/>
      <c r="F82" s="203"/>
      <c r="G82" s="203"/>
      <c r="H82" s="203"/>
      <c r="I82" s="203"/>
      <c r="J82" s="204"/>
      <c r="K82" s="204"/>
      <c r="L82" s="204"/>
      <c r="M82" s="203"/>
      <c r="N82" s="203"/>
      <c r="O82" s="203"/>
      <c r="P82" s="203"/>
      <c r="Q82" s="203"/>
      <c r="R82" s="203"/>
      <c r="S82" s="203"/>
      <c r="T82" s="203"/>
      <c r="U82" s="203"/>
      <c r="V82" s="203"/>
      <c r="W82" s="203"/>
      <c r="X82" s="203"/>
      <c r="Y82" s="203"/>
      <c r="Z82" s="203"/>
    </row>
    <row r="83" ht="12.75" customHeight="1">
      <c r="A83" s="203"/>
      <c r="B83" s="203"/>
      <c r="C83" s="203"/>
      <c r="D83" s="203"/>
      <c r="E83" s="203"/>
      <c r="F83" s="203"/>
      <c r="G83" s="203"/>
      <c r="H83" s="203"/>
      <c r="I83" s="203"/>
      <c r="J83" s="204"/>
      <c r="K83" s="204"/>
      <c r="L83" s="204"/>
      <c r="M83" s="203"/>
      <c r="N83" s="203"/>
      <c r="O83" s="203"/>
      <c r="P83" s="203"/>
      <c r="Q83" s="203"/>
      <c r="R83" s="203"/>
      <c r="S83" s="203"/>
      <c r="T83" s="203"/>
      <c r="U83" s="203"/>
      <c r="V83" s="203"/>
      <c r="W83" s="203"/>
      <c r="X83" s="203"/>
      <c r="Y83" s="203"/>
      <c r="Z83" s="203"/>
    </row>
    <row r="84" ht="12.75" customHeight="1">
      <c r="A84" s="203"/>
      <c r="B84" s="203"/>
      <c r="C84" s="203"/>
      <c r="D84" s="203"/>
      <c r="E84" s="203"/>
      <c r="F84" s="203"/>
      <c r="G84" s="203"/>
      <c r="H84" s="203"/>
      <c r="I84" s="203"/>
      <c r="J84" s="204"/>
      <c r="K84" s="204"/>
      <c r="L84" s="204"/>
      <c r="M84" s="203"/>
      <c r="N84" s="203"/>
      <c r="O84" s="203"/>
      <c r="P84" s="203"/>
      <c r="Q84" s="203"/>
      <c r="R84" s="203"/>
      <c r="S84" s="203"/>
      <c r="T84" s="203"/>
      <c r="U84" s="203"/>
      <c r="V84" s="203"/>
      <c r="W84" s="203"/>
      <c r="X84" s="203"/>
      <c r="Y84" s="203"/>
      <c r="Z84" s="203"/>
    </row>
    <row r="85" ht="12.75" customHeight="1">
      <c r="A85" s="203"/>
      <c r="B85" s="203"/>
      <c r="C85" s="203"/>
      <c r="D85" s="203"/>
      <c r="E85" s="203"/>
      <c r="F85" s="203"/>
      <c r="G85" s="203"/>
      <c r="H85" s="203"/>
      <c r="I85" s="203"/>
      <c r="J85" s="204"/>
      <c r="K85" s="204"/>
      <c r="L85" s="204"/>
      <c r="M85" s="203"/>
      <c r="N85" s="203"/>
      <c r="O85" s="203"/>
      <c r="P85" s="203"/>
      <c r="Q85" s="203"/>
      <c r="R85" s="203"/>
      <c r="S85" s="203"/>
      <c r="T85" s="203"/>
      <c r="U85" s="203"/>
      <c r="V85" s="203"/>
      <c r="W85" s="203"/>
      <c r="X85" s="203"/>
      <c r="Y85" s="203"/>
      <c r="Z85" s="203"/>
    </row>
    <row r="86" ht="12.75" customHeight="1">
      <c r="A86" s="203"/>
      <c r="B86" s="203"/>
      <c r="C86" s="203"/>
      <c r="D86" s="203"/>
      <c r="E86" s="203"/>
      <c r="F86" s="203"/>
      <c r="G86" s="203"/>
      <c r="H86" s="203"/>
      <c r="I86" s="203"/>
      <c r="J86" s="204"/>
      <c r="K86" s="204"/>
      <c r="L86" s="204"/>
      <c r="M86" s="203"/>
      <c r="N86" s="203"/>
      <c r="O86" s="203"/>
      <c r="P86" s="203"/>
      <c r="Q86" s="203"/>
      <c r="R86" s="203"/>
      <c r="S86" s="203"/>
      <c r="T86" s="203"/>
      <c r="U86" s="203"/>
      <c r="V86" s="203"/>
      <c r="W86" s="203"/>
      <c r="X86" s="203"/>
      <c r="Y86" s="203"/>
      <c r="Z86" s="203"/>
    </row>
    <row r="87" ht="12.75" customHeight="1">
      <c r="A87" s="203"/>
      <c r="B87" s="203"/>
      <c r="C87" s="203"/>
      <c r="D87" s="203"/>
      <c r="E87" s="203"/>
      <c r="F87" s="203"/>
      <c r="G87" s="203"/>
      <c r="H87" s="203"/>
      <c r="I87" s="203"/>
      <c r="J87" s="204"/>
      <c r="K87" s="204"/>
      <c r="L87" s="204"/>
      <c r="M87" s="203"/>
      <c r="N87" s="203"/>
      <c r="O87" s="203"/>
      <c r="P87" s="203"/>
      <c r="Q87" s="203"/>
      <c r="R87" s="203"/>
      <c r="S87" s="203"/>
      <c r="T87" s="203"/>
      <c r="U87" s="203"/>
      <c r="V87" s="203"/>
      <c r="W87" s="203"/>
      <c r="X87" s="203"/>
      <c r="Y87" s="203"/>
      <c r="Z87" s="203"/>
    </row>
    <row r="88" ht="12.75" customHeight="1">
      <c r="A88" s="203"/>
      <c r="B88" s="203"/>
      <c r="C88" s="203"/>
      <c r="D88" s="203"/>
      <c r="E88" s="203"/>
      <c r="F88" s="203"/>
      <c r="G88" s="203"/>
      <c r="H88" s="203"/>
      <c r="I88" s="203"/>
      <c r="J88" s="204"/>
      <c r="K88" s="204"/>
      <c r="L88" s="204"/>
      <c r="M88" s="203"/>
      <c r="N88" s="203"/>
      <c r="O88" s="203"/>
      <c r="P88" s="203"/>
      <c r="Q88" s="203"/>
      <c r="R88" s="203"/>
      <c r="S88" s="203"/>
      <c r="T88" s="203"/>
      <c r="U88" s="203"/>
      <c r="V88" s="203"/>
      <c r="W88" s="203"/>
      <c r="X88" s="203"/>
      <c r="Y88" s="203"/>
      <c r="Z88" s="203"/>
    </row>
    <row r="89" ht="12.75" customHeight="1">
      <c r="A89" s="203"/>
      <c r="B89" s="203"/>
      <c r="C89" s="203"/>
      <c r="D89" s="203"/>
      <c r="E89" s="203"/>
      <c r="F89" s="203"/>
      <c r="G89" s="203"/>
      <c r="H89" s="203"/>
      <c r="I89" s="203"/>
      <c r="J89" s="204"/>
      <c r="K89" s="204"/>
      <c r="L89" s="204"/>
      <c r="M89" s="203"/>
      <c r="N89" s="203"/>
      <c r="O89" s="203"/>
      <c r="P89" s="203"/>
      <c r="Q89" s="203"/>
      <c r="R89" s="203"/>
      <c r="S89" s="203"/>
      <c r="T89" s="203"/>
      <c r="U89" s="203"/>
      <c r="V89" s="203"/>
      <c r="W89" s="203"/>
      <c r="X89" s="203"/>
      <c r="Y89" s="203"/>
      <c r="Z89" s="203"/>
    </row>
    <row r="90" ht="12.75" customHeight="1">
      <c r="A90" s="203"/>
      <c r="B90" s="203"/>
      <c r="C90" s="203"/>
      <c r="D90" s="203"/>
      <c r="E90" s="203"/>
      <c r="F90" s="203"/>
      <c r="G90" s="203"/>
      <c r="H90" s="203"/>
      <c r="I90" s="203"/>
      <c r="J90" s="204"/>
      <c r="K90" s="204"/>
      <c r="L90" s="204"/>
      <c r="M90" s="203"/>
      <c r="N90" s="203"/>
      <c r="O90" s="203"/>
      <c r="P90" s="203"/>
      <c r="Q90" s="203"/>
      <c r="R90" s="203"/>
      <c r="S90" s="203"/>
      <c r="T90" s="203"/>
      <c r="U90" s="203"/>
      <c r="V90" s="203"/>
      <c r="W90" s="203"/>
      <c r="X90" s="203"/>
      <c r="Y90" s="203"/>
      <c r="Z90" s="203"/>
    </row>
    <row r="91" ht="12.75" customHeight="1">
      <c r="A91" s="203"/>
      <c r="B91" s="203"/>
      <c r="C91" s="203"/>
      <c r="D91" s="203"/>
      <c r="E91" s="203"/>
      <c r="F91" s="203"/>
      <c r="G91" s="203"/>
      <c r="H91" s="203"/>
      <c r="I91" s="203"/>
      <c r="J91" s="204"/>
      <c r="K91" s="204"/>
      <c r="L91" s="204"/>
      <c r="M91" s="203"/>
      <c r="N91" s="203"/>
      <c r="O91" s="203"/>
      <c r="P91" s="203"/>
      <c r="Q91" s="203"/>
      <c r="R91" s="203"/>
      <c r="S91" s="203"/>
      <c r="T91" s="203"/>
      <c r="U91" s="203"/>
      <c r="V91" s="203"/>
      <c r="W91" s="203"/>
      <c r="X91" s="203"/>
      <c r="Y91" s="203"/>
      <c r="Z91" s="203"/>
    </row>
    <row r="92" ht="12.75" customHeight="1">
      <c r="A92" s="203"/>
      <c r="B92" s="203"/>
      <c r="C92" s="203"/>
      <c r="D92" s="203"/>
      <c r="E92" s="203"/>
      <c r="F92" s="203"/>
      <c r="G92" s="203"/>
      <c r="H92" s="203"/>
      <c r="I92" s="203"/>
      <c r="J92" s="204"/>
      <c r="K92" s="204"/>
      <c r="L92" s="204"/>
      <c r="M92" s="203"/>
      <c r="N92" s="203"/>
      <c r="O92" s="203"/>
      <c r="P92" s="203"/>
      <c r="Q92" s="203"/>
      <c r="R92" s="203"/>
      <c r="S92" s="203"/>
      <c r="T92" s="203"/>
      <c r="U92" s="203"/>
      <c r="V92" s="203"/>
      <c r="W92" s="203"/>
      <c r="X92" s="203"/>
      <c r="Y92" s="203"/>
      <c r="Z92" s="203"/>
    </row>
    <row r="93" ht="12.75" customHeight="1">
      <c r="A93" s="203"/>
      <c r="B93" s="203"/>
      <c r="C93" s="203"/>
      <c r="D93" s="203"/>
      <c r="E93" s="203"/>
      <c r="F93" s="203"/>
      <c r="G93" s="203"/>
      <c r="H93" s="203"/>
      <c r="I93" s="203"/>
      <c r="J93" s="204"/>
      <c r="K93" s="204"/>
      <c r="L93" s="204"/>
      <c r="M93" s="203"/>
      <c r="N93" s="203"/>
      <c r="O93" s="203"/>
      <c r="P93" s="203"/>
      <c r="Q93" s="203"/>
      <c r="R93" s="203"/>
      <c r="S93" s="203"/>
      <c r="T93" s="203"/>
      <c r="U93" s="203"/>
      <c r="V93" s="203"/>
      <c r="W93" s="203"/>
      <c r="X93" s="203"/>
      <c r="Y93" s="203"/>
      <c r="Z93" s="203"/>
    </row>
    <row r="94" ht="12.75" customHeight="1">
      <c r="A94" s="203"/>
      <c r="B94" s="203"/>
      <c r="C94" s="203"/>
      <c r="D94" s="203"/>
      <c r="E94" s="203"/>
      <c r="F94" s="203"/>
      <c r="G94" s="203"/>
      <c r="H94" s="203"/>
      <c r="I94" s="203"/>
      <c r="J94" s="204"/>
      <c r="K94" s="204"/>
      <c r="L94" s="204"/>
      <c r="M94" s="203"/>
      <c r="N94" s="203"/>
      <c r="O94" s="203"/>
      <c r="P94" s="203"/>
      <c r="Q94" s="203"/>
      <c r="R94" s="203"/>
      <c r="S94" s="203"/>
      <c r="T94" s="203"/>
      <c r="U94" s="203"/>
      <c r="V94" s="203"/>
      <c r="W94" s="203"/>
      <c r="X94" s="203"/>
      <c r="Y94" s="203"/>
      <c r="Z94" s="203"/>
    </row>
    <row r="95" ht="12.75" customHeight="1">
      <c r="A95" s="203"/>
      <c r="B95" s="203"/>
      <c r="C95" s="203"/>
      <c r="D95" s="203"/>
      <c r="E95" s="203"/>
      <c r="F95" s="203"/>
      <c r="G95" s="203"/>
      <c r="H95" s="203"/>
      <c r="I95" s="203"/>
      <c r="J95" s="204"/>
      <c r="K95" s="204"/>
      <c r="L95" s="204"/>
      <c r="M95" s="203"/>
      <c r="N95" s="203"/>
      <c r="O95" s="203"/>
      <c r="P95" s="203"/>
      <c r="Q95" s="203"/>
      <c r="R95" s="203"/>
      <c r="S95" s="203"/>
      <c r="T95" s="203"/>
      <c r="U95" s="203"/>
      <c r="V95" s="203"/>
      <c r="W95" s="203"/>
      <c r="X95" s="203"/>
      <c r="Y95" s="203"/>
      <c r="Z95" s="203"/>
    </row>
    <row r="96" ht="12.75" customHeight="1">
      <c r="A96" s="203"/>
      <c r="B96" s="203"/>
      <c r="C96" s="203"/>
      <c r="D96" s="203"/>
      <c r="E96" s="203"/>
      <c r="F96" s="203"/>
      <c r="G96" s="203"/>
      <c r="H96" s="203"/>
      <c r="I96" s="203"/>
      <c r="J96" s="204"/>
      <c r="K96" s="204"/>
      <c r="L96" s="204"/>
      <c r="M96" s="203"/>
      <c r="N96" s="203"/>
      <c r="O96" s="203"/>
      <c r="P96" s="203"/>
      <c r="Q96" s="203"/>
      <c r="R96" s="203"/>
      <c r="S96" s="203"/>
      <c r="T96" s="203"/>
      <c r="U96" s="203"/>
      <c r="V96" s="203"/>
      <c r="W96" s="203"/>
      <c r="X96" s="203"/>
      <c r="Y96" s="203"/>
      <c r="Z96" s="203"/>
    </row>
    <row r="97" ht="12.75" customHeight="1">
      <c r="A97" s="203"/>
      <c r="B97" s="203"/>
      <c r="C97" s="203"/>
      <c r="D97" s="203"/>
      <c r="E97" s="203"/>
      <c r="F97" s="203"/>
      <c r="G97" s="203"/>
      <c r="H97" s="203"/>
      <c r="I97" s="203"/>
      <c r="J97" s="204"/>
      <c r="K97" s="204"/>
      <c r="L97" s="204"/>
      <c r="M97" s="203"/>
      <c r="N97" s="203"/>
      <c r="O97" s="203"/>
      <c r="P97" s="203"/>
      <c r="Q97" s="203"/>
      <c r="R97" s="203"/>
      <c r="S97" s="203"/>
      <c r="T97" s="203"/>
      <c r="U97" s="203"/>
      <c r="V97" s="203"/>
      <c r="W97" s="203"/>
      <c r="X97" s="203"/>
      <c r="Y97" s="203"/>
      <c r="Z97" s="203"/>
    </row>
    <row r="98" ht="12.75" customHeight="1">
      <c r="A98" s="203"/>
      <c r="B98" s="203"/>
      <c r="C98" s="203"/>
      <c r="D98" s="203"/>
      <c r="E98" s="203"/>
      <c r="F98" s="203"/>
      <c r="G98" s="203"/>
      <c r="H98" s="203"/>
      <c r="I98" s="203"/>
      <c r="J98" s="204"/>
      <c r="K98" s="204"/>
      <c r="L98" s="204"/>
      <c r="M98" s="203"/>
      <c r="N98" s="203"/>
      <c r="O98" s="203"/>
      <c r="P98" s="203"/>
      <c r="Q98" s="203"/>
      <c r="R98" s="203"/>
      <c r="S98" s="203"/>
      <c r="T98" s="203"/>
      <c r="U98" s="203"/>
      <c r="V98" s="203"/>
      <c r="W98" s="203"/>
      <c r="X98" s="203"/>
      <c r="Y98" s="203"/>
      <c r="Z98" s="203"/>
    </row>
    <row r="99" ht="12.75" customHeight="1">
      <c r="A99" s="203"/>
      <c r="B99" s="203"/>
      <c r="C99" s="203"/>
      <c r="D99" s="203"/>
      <c r="E99" s="203"/>
      <c r="F99" s="203"/>
      <c r="G99" s="203"/>
      <c r="H99" s="203"/>
      <c r="I99" s="203"/>
      <c r="J99" s="204"/>
      <c r="K99" s="204"/>
      <c r="L99" s="204"/>
      <c r="M99" s="203"/>
      <c r="N99" s="203"/>
      <c r="O99" s="203"/>
      <c r="P99" s="203"/>
      <c r="Q99" s="203"/>
      <c r="R99" s="203"/>
      <c r="S99" s="203"/>
      <c r="T99" s="203"/>
      <c r="U99" s="203"/>
      <c r="V99" s="203"/>
      <c r="W99" s="203"/>
      <c r="X99" s="203"/>
      <c r="Y99" s="203"/>
      <c r="Z99" s="203"/>
    </row>
    <row r="100" ht="12.75" customHeight="1">
      <c r="A100" s="203"/>
      <c r="B100" s="203"/>
      <c r="C100" s="203"/>
      <c r="D100" s="203"/>
      <c r="E100" s="203"/>
      <c r="F100" s="203"/>
      <c r="G100" s="203"/>
      <c r="H100" s="203"/>
      <c r="I100" s="203"/>
      <c r="J100" s="204"/>
      <c r="K100" s="204"/>
      <c r="L100" s="204"/>
      <c r="M100" s="203"/>
      <c r="N100" s="203"/>
      <c r="O100" s="203"/>
      <c r="P100" s="203"/>
      <c r="Q100" s="203"/>
      <c r="R100" s="203"/>
      <c r="S100" s="203"/>
      <c r="T100" s="203"/>
      <c r="U100" s="203"/>
      <c r="V100" s="203"/>
      <c r="W100" s="203"/>
      <c r="X100" s="203"/>
      <c r="Y100" s="203"/>
      <c r="Z100" s="203"/>
    </row>
    <row r="101" ht="12.75" customHeight="1">
      <c r="A101" s="203"/>
      <c r="B101" s="203"/>
      <c r="C101" s="203"/>
      <c r="D101" s="203"/>
      <c r="E101" s="203"/>
      <c r="F101" s="203"/>
      <c r="G101" s="203"/>
      <c r="H101" s="203"/>
      <c r="I101" s="203"/>
      <c r="J101" s="204"/>
      <c r="K101" s="204"/>
      <c r="L101" s="204"/>
      <c r="M101" s="203"/>
      <c r="N101" s="203"/>
      <c r="O101" s="203"/>
      <c r="P101" s="203"/>
      <c r="Q101" s="203"/>
      <c r="R101" s="203"/>
      <c r="S101" s="203"/>
      <c r="T101" s="203"/>
      <c r="U101" s="203"/>
      <c r="V101" s="203"/>
      <c r="W101" s="203"/>
      <c r="X101" s="203"/>
      <c r="Y101" s="203"/>
      <c r="Z101" s="203"/>
    </row>
    <row r="102" ht="12.75" customHeight="1">
      <c r="A102" s="203"/>
      <c r="B102" s="203"/>
      <c r="C102" s="203"/>
      <c r="D102" s="203"/>
      <c r="E102" s="203"/>
      <c r="F102" s="203"/>
      <c r="G102" s="203"/>
      <c r="H102" s="203"/>
      <c r="I102" s="203"/>
      <c r="J102" s="204"/>
      <c r="K102" s="204"/>
      <c r="L102" s="204"/>
      <c r="M102" s="203"/>
      <c r="N102" s="203"/>
      <c r="O102" s="203"/>
      <c r="P102" s="203"/>
      <c r="Q102" s="203"/>
      <c r="R102" s="203"/>
      <c r="S102" s="203"/>
      <c r="T102" s="203"/>
      <c r="U102" s="203"/>
      <c r="V102" s="203"/>
      <c r="W102" s="203"/>
      <c r="X102" s="203"/>
      <c r="Y102" s="203"/>
      <c r="Z102" s="203"/>
    </row>
    <row r="103" ht="12.75" customHeight="1">
      <c r="A103" s="203"/>
      <c r="B103" s="203"/>
      <c r="C103" s="203"/>
      <c r="D103" s="203"/>
      <c r="E103" s="203"/>
      <c r="F103" s="203"/>
      <c r="G103" s="203"/>
      <c r="H103" s="203"/>
      <c r="I103" s="203"/>
      <c r="J103" s="204"/>
      <c r="K103" s="204"/>
      <c r="L103" s="204"/>
      <c r="M103" s="203"/>
      <c r="N103" s="203"/>
      <c r="O103" s="203"/>
      <c r="P103" s="203"/>
      <c r="Q103" s="203"/>
      <c r="R103" s="203"/>
      <c r="S103" s="203"/>
      <c r="T103" s="203"/>
      <c r="U103" s="203"/>
      <c r="V103" s="203"/>
      <c r="W103" s="203"/>
      <c r="X103" s="203"/>
      <c r="Y103" s="203"/>
      <c r="Z103" s="203"/>
    </row>
    <row r="104" ht="12.75" customHeight="1">
      <c r="A104" s="203"/>
      <c r="B104" s="203"/>
      <c r="C104" s="203"/>
      <c r="D104" s="203"/>
      <c r="E104" s="203"/>
      <c r="F104" s="203"/>
      <c r="G104" s="203"/>
      <c r="H104" s="203"/>
      <c r="I104" s="203"/>
      <c r="J104" s="204"/>
      <c r="K104" s="204"/>
      <c r="L104" s="204"/>
      <c r="M104" s="203"/>
      <c r="N104" s="203"/>
      <c r="O104" s="203"/>
      <c r="P104" s="203"/>
      <c r="Q104" s="203"/>
      <c r="R104" s="203"/>
      <c r="S104" s="203"/>
      <c r="T104" s="203"/>
      <c r="U104" s="203"/>
      <c r="V104" s="203"/>
      <c r="W104" s="203"/>
      <c r="X104" s="203"/>
      <c r="Y104" s="203"/>
      <c r="Z104" s="203"/>
    </row>
    <row r="105" ht="12.75" customHeight="1">
      <c r="A105" s="203"/>
      <c r="B105" s="203"/>
      <c r="C105" s="203"/>
      <c r="D105" s="203"/>
      <c r="E105" s="203"/>
      <c r="F105" s="203"/>
      <c r="G105" s="203"/>
      <c r="H105" s="203"/>
      <c r="I105" s="203"/>
      <c r="J105" s="204"/>
      <c r="K105" s="204"/>
      <c r="L105" s="204"/>
      <c r="M105" s="203"/>
      <c r="N105" s="203"/>
      <c r="O105" s="203"/>
      <c r="P105" s="203"/>
      <c r="Q105" s="203"/>
      <c r="R105" s="203"/>
      <c r="S105" s="203"/>
      <c r="T105" s="203"/>
      <c r="U105" s="203"/>
      <c r="V105" s="203"/>
      <c r="W105" s="203"/>
      <c r="X105" s="203"/>
      <c r="Y105" s="203"/>
      <c r="Z105" s="203"/>
    </row>
    <row r="106" ht="12.75" customHeight="1">
      <c r="A106" s="203"/>
      <c r="B106" s="203"/>
      <c r="C106" s="203"/>
      <c r="D106" s="203"/>
      <c r="E106" s="203"/>
      <c r="F106" s="203"/>
      <c r="G106" s="203"/>
      <c r="H106" s="203"/>
      <c r="I106" s="203"/>
      <c r="J106" s="204"/>
      <c r="K106" s="204"/>
      <c r="L106" s="204"/>
      <c r="M106" s="203"/>
      <c r="N106" s="203"/>
      <c r="O106" s="203"/>
      <c r="P106" s="203"/>
      <c r="Q106" s="203"/>
      <c r="R106" s="203"/>
      <c r="S106" s="203"/>
      <c r="T106" s="203"/>
      <c r="U106" s="203"/>
      <c r="V106" s="203"/>
      <c r="W106" s="203"/>
      <c r="X106" s="203"/>
      <c r="Y106" s="203"/>
      <c r="Z106" s="203"/>
    </row>
    <row r="107" ht="12.75" customHeight="1">
      <c r="A107" s="203"/>
      <c r="B107" s="203"/>
      <c r="C107" s="203"/>
      <c r="D107" s="203"/>
      <c r="E107" s="203"/>
      <c r="F107" s="203"/>
      <c r="G107" s="203"/>
      <c r="H107" s="203"/>
      <c r="I107" s="203"/>
      <c r="J107" s="204"/>
      <c r="K107" s="204"/>
      <c r="L107" s="204"/>
      <c r="M107" s="203"/>
      <c r="N107" s="203"/>
      <c r="O107" s="203"/>
      <c r="P107" s="203"/>
      <c r="Q107" s="203"/>
      <c r="R107" s="203"/>
      <c r="S107" s="203"/>
      <c r="T107" s="203"/>
      <c r="U107" s="203"/>
      <c r="V107" s="203"/>
      <c r="W107" s="203"/>
      <c r="X107" s="203"/>
      <c r="Y107" s="203"/>
      <c r="Z107" s="203"/>
    </row>
    <row r="108" ht="12.75" customHeight="1">
      <c r="A108" s="203"/>
      <c r="B108" s="203"/>
      <c r="C108" s="203"/>
      <c r="D108" s="203"/>
      <c r="E108" s="203"/>
      <c r="F108" s="203"/>
      <c r="G108" s="203"/>
      <c r="H108" s="203"/>
      <c r="I108" s="203"/>
      <c r="J108" s="204"/>
      <c r="K108" s="204"/>
      <c r="L108" s="204"/>
      <c r="M108" s="203"/>
      <c r="N108" s="203"/>
      <c r="O108" s="203"/>
      <c r="P108" s="203"/>
      <c r="Q108" s="203"/>
      <c r="R108" s="203"/>
      <c r="S108" s="203"/>
      <c r="T108" s="203"/>
      <c r="U108" s="203"/>
      <c r="V108" s="203"/>
      <c r="W108" s="203"/>
      <c r="X108" s="203"/>
      <c r="Y108" s="203"/>
      <c r="Z108" s="203"/>
    </row>
    <row r="109" ht="12.75" customHeight="1">
      <c r="A109" s="203"/>
      <c r="B109" s="203"/>
      <c r="C109" s="203"/>
      <c r="D109" s="203"/>
      <c r="E109" s="203"/>
      <c r="F109" s="203"/>
      <c r="G109" s="203"/>
      <c r="H109" s="203"/>
      <c r="I109" s="203"/>
      <c r="J109" s="204"/>
      <c r="K109" s="204"/>
      <c r="L109" s="204"/>
      <c r="M109" s="203"/>
      <c r="N109" s="203"/>
      <c r="O109" s="203"/>
      <c r="P109" s="203"/>
      <c r="Q109" s="203"/>
      <c r="R109" s="203"/>
      <c r="S109" s="203"/>
      <c r="T109" s="203"/>
      <c r="U109" s="203"/>
      <c r="V109" s="203"/>
      <c r="W109" s="203"/>
      <c r="X109" s="203"/>
      <c r="Y109" s="203"/>
      <c r="Z109" s="203"/>
    </row>
    <row r="110" ht="12.75" customHeight="1">
      <c r="A110" s="203"/>
      <c r="B110" s="203"/>
      <c r="C110" s="203"/>
      <c r="D110" s="203"/>
      <c r="E110" s="203"/>
      <c r="F110" s="203"/>
      <c r="G110" s="203"/>
      <c r="H110" s="203"/>
      <c r="I110" s="203"/>
      <c r="J110" s="204"/>
      <c r="K110" s="204"/>
      <c r="L110" s="204"/>
      <c r="M110" s="203"/>
      <c r="N110" s="203"/>
      <c r="O110" s="203"/>
      <c r="P110" s="203"/>
      <c r="Q110" s="203"/>
      <c r="R110" s="203"/>
      <c r="S110" s="203"/>
      <c r="T110" s="203"/>
      <c r="U110" s="203"/>
      <c r="V110" s="203"/>
      <c r="W110" s="203"/>
      <c r="X110" s="203"/>
      <c r="Y110" s="203"/>
      <c r="Z110" s="203"/>
    </row>
    <row r="111" ht="12.75" customHeight="1">
      <c r="A111" s="203"/>
      <c r="B111" s="203"/>
      <c r="C111" s="203"/>
      <c r="D111" s="203"/>
      <c r="E111" s="203"/>
      <c r="F111" s="203"/>
      <c r="G111" s="203"/>
      <c r="H111" s="203"/>
      <c r="I111" s="203"/>
      <c r="J111" s="204"/>
      <c r="K111" s="204"/>
      <c r="L111" s="204"/>
      <c r="M111" s="203"/>
      <c r="N111" s="203"/>
      <c r="O111" s="203"/>
      <c r="P111" s="203"/>
      <c r="Q111" s="203"/>
      <c r="R111" s="203"/>
      <c r="S111" s="203"/>
      <c r="T111" s="203"/>
      <c r="U111" s="203"/>
      <c r="V111" s="203"/>
      <c r="W111" s="203"/>
      <c r="X111" s="203"/>
      <c r="Y111" s="203"/>
      <c r="Z111" s="203"/>
    </row>
    <row r="112" ht="12.75" customHeight="1">
      <c r="A112" s="203"/>
      <c r="B112" s="203"/>
      <c r="C112" s="203"/>
      <c r="D112" s="203"/>
      <c r="E112" s="203"/>
      <c r="F112" s="203"/>
      <c r="G112" s="203"/>
      <c r="H112" s="203"/>
      <c r="I112" s="203"/>
      <c r="J112" s="204"/>
      <c r="K112" s="204"/>
      <c r="L112" s="204"/>
      <c r="M112" s="203"/>
      <c r="N112" s="203"/>
      <c r="O112" s="203"/>
      <c r="P112" s="203"/>
      <c r="Q112" s="203"/>
      <c r="R112" s="203"/>
      <c r="S112" s="203"/>
      <c r="T112" s="203"/>
      <c r="U112" s="203"/>
      <c r="V112" s="203"/>
      <c r="W112" s="203"/>
      <c r="X112" s="203"/>
      <c r="Y112" s="203"/>
      <c r="Z112" s="203"/>
    </row>
    <row r="113" ht="12.75" customHeight="1">
      <c r="A113" s="203"/>
      <c r="B113" s="203"/>
      <c r="C113" s="203"/>
      <c r="D113" s="203"/>
      <c r="E113" s="203"/>
      <c r="F113" s="203"/>
      <c r="G113" s="203"/>
      <c r="H113" s="203"/>
      <c r="I113" s="203"/>
      <c r="J113" s="204"/>
      <c r="K113" s="204"/>
      <c r="L113" s="204"/>
      <c r="M113" s="203"/>
      <c r="N113" s="203"/>
      <c r="O113" s="203"/>
      <c r="P113" s="203"/>
      <c r="Q113" s="203"/>
      <c r="R113" s="203"/>
      <c r="S113" s="203"/>
      <c r="T113" s="203"/>
      <c r="U113" s="203"/>
      <c r="V113" s="203"/>
      <c r="W113" s="203"/>
      <c r="X113" s="203"/>
      <c r="Y113" s="203"/>
      <c r="Z113" s="203"/>
    </row>
    <row r="114" ht="12.75" customHeight="1">
      <c r="A114" s="203"/>
      <c r="B114" s="203"/>
      <c r="C114" s="203"/>
      <c r="D114" s="203"/>
      <c r="E114" s="203"/>
      <c r="F114" s="203"/>
      <c r="G114" s="203"/>
      <c r="H114" s="203"/>
      <c r="I114" s="203"/>
      <c r="J114" s="204"/>
      <c r="K114" s="204"/>
      <c r="L114" s="204"/>
      <c r="M114" s="203"/>
      <c r="N114" s="203"/>
      <c r="O114" s="203"/>
      <c r="P114" s="203"/>
      <c r="Q114" s="203"/>
      <c r="R114" s="203"/>
      <c r="S114" s="203"/>
      <c r="T114" s="203"/>
      <c r="U114" s="203"/>
      <c r="V114" s="203"/>
      <c r="W114" s="203"/>
      <c r="X114" s="203"/>
      <c r="Y114" s="203"/>
      <c r="Z114" s="203"/>
    </row>
    <row r="115" ht="12.75" customHeight="1">
      <c r="A115" s="203"/>
      <c r="B115" s="203"/>
      <c r="C115" s="203"/>
      <c r="D115" s="203"/>
      <c r="E115" s="203"/>
      <c r="F115" s="203"/>
      <c r="G115" s="203"/>
      <c r="H115" s="203"/>
      <c r="I115" s="203"/>
      <c r="J115" s="204"/>
      <c r="K115" s="204"/>
      <c r="L115" s="204"/>
      <c r="M115" s="203"/>
      <c r="N115" s="203"/>
      <c r="O115" s="203"/>
      <c r="P115" s="203"/>
      <c r="Q115" s="203"/>
      <c r="R115" s="203"/>
      <c r="S115" s="203"/>
      <c r="T115" s="203"/>
      <c r="U115" s="203"/>
      <c r="V115" s="203"/>
      <c r="W115" s="203"/>
      <c r="X115" s="203"/>
      <c r="Y115" s="203"/>
      <c r="Z115" s="203"/>
    </row>
    <row r="116" ht="12.75" customHeight="1">
      <c r="A116" s="203"/>
      <c r="B116" s="203"/>
      <c r="C116" s="203"/>
      <c r="D116" s="203"/>
      <c r="E116" s="203"/>
      <c r="F116" s="203"/>
      <c r="G116" s="203"/>
      <c r="H116" s="203"/>
      <c r="I116" s="203"/>
      <c r="J116" s="204"/>
      <c r="K116" s="204"/>
      <c r="L116" s="204"/>
      <c r="M116" s="203"/>
      <c r="N116" s="203"/>
      <c r="O116" s="203"/>
      <c r="P116" s="203"/>
      <c r="Q116" s="203"/>
      <c r="R116" s="203"/>
      <c r="S116" s="203"/>
      <c r="T116" s="203"/>
      <c r="U116" s="203"/>
      <c r="V116" s="203"/>
      <c r="W116" s="203"/>
      <c r="X116" s="203"/>
      <c r="Y116" s="203"/>
      <c r="Z116" s="203"/>
    </row>
    <row r="117" ht="12.75" customHeight="1">
      <c r="A117" s="203"/>
      <c r="B117" s="203"/>
      <c r="C117" s="203"/>
      <c r="D117" s="203"/>
      <c r="E117" s="203"/>
      <c r="F117" s="203"/>
      <c r="G117" s="203"/>
      <c r="H117" s="203"/>
      <c r="I117" s="203"/>
      <c r="J117" s="204"/>
      <c r="K117" s="204"/>
      <c r="L117" s="204"/>
      <c r="M117" s="203"/>
      <c r="N117" s="203"/>
      <c r="O117" s="203"/>
      <c r="P117" s="203"/>
      <c r="Q117" s="203"/>
      <c r="R117" s="203"/>
      <c r="S117" s="203"/>
      <c r="T117" s="203"/>
      <c r="U117" s="203"/>
      <c r="V117" s="203"/>
      <c r="W117" s="203"/>
      <c r="X117" s="203"/>
      <c r="Y117" s="203"/>
      <c r="Z117" s="203"/>
    </row>
    <row r="118" ht="12.75" customHeight="1">
      <c r="A118" s="203"/>
      <c r="B118" s="203"/>
      <c r="C118" s="203"/>
      <c r="D118" s="203"/>
      <c r="E118" s="203"/>
      <c r="F118" s="203"/>
      <c r="G118" s="203"/>
      <c r="H118" s="203"/>
      <c r="I118" s="203"/>
      <c r="J118" s="204"/>
      <c r="K118" s="204"/>
      <c r="L118" s="204"/>
      <c r="M118" s="203"/>
      <c r="N118" s="203"/>
      <c r="O118" s="203"/>
      <c r="P118" s="203"/>
      <c r="Q118" s="203"/>
      <c r="R118" s="203"/>
      <c r="S118" s="203"/>
      <c r="T118" s="203"/>
      <c r="U118" s="203"/>
      <c r="V118" s="203"/>
      <c r="W118" s="203"/>
      <c r="X118" s="203"/>
      <c r="Y118" s="203"/>
      <c r="Z118" s="203"/>
    </row>
    <row r="119" ht="12.75" customHeight="1">
      <c r="A119" s="203"/>
      <c r="B119" s="203"/>
      <c r="C119" s="203"/>
      <c r="D119" s="203"/>
      <c r="E119" s="203"/>
      <c r="F119" s="203"/>
      <c r="G119" s="203"/>
      <c r="H119" s="203"/>
      <c r="I119" s="203"/>
      <c r="J119" s="204"/>
      <c r="K119" s="204"/>
      <c r="L119" s="204"/>
      <c r="M119" s="203"/>
      <c r="N119" s="203"/>
      <c r="O119" s="203"/>
      <c r="P119" s="203"/>
      <c r="Q119" s="203"/>
      <c r="R119" s="203"/>
      <c r="S119" s="203"/>
      <c r="T119" s="203"/>
      <c r="U119" s="203"/>
      <c r="V119" s="203"/>
      <c r="W119" s="203"/>
      <c r="X119" s="203"/>
      <c r="Y119" s="203"/>
      <c r="Z119" s="203"/>
    </row>
    <row r="120" ht="12.75" customHeight="1">
      <c r="A120" s="203"/>
      <c r="B120" s="203"/>
      <c r="C120" s="203"/>
      <c r="D120" s="203"/>
      <c r="E120" s="203"/>
      <c r="F120" s="203"/>
      <c r="G120" s="203"/>
      <c r="H120" s="203"/>
      <c r="I120" s="203"/>
      <c r="J120" s="204"/>
      <c r="K120" s="204"/>
      <c r="L120" s="204"/>
      <c r="M120" s="203"/>
      <c r="N120" s="203"/>
      <c r="O120" s="203"/>
      <c r="P120" s="203"/>
      <c r="Q120" s="203"/>
      <c r="R120" s="203"/>
      <c r="S120" s="203"/>
      <c r="T120" s="203"/>
      <c r="U120" s="203"/>
      <c r="V120" s="203"/>
      <c r="W120" s="203"/>
      <c r="X120" s="203"/>
      <c r="Y120" s="203"/>
      <c r="Z120" s="203"/>
    </row>
    <row r="121" ht="12.75" customHeight="1">
      <c r="A121" s="203"/>
      <c r="B121" s="203"/>
      <c r="C121" s="203"/>
      <c r="D121" s="203"/>
      <c r="E121" s="203"/>
      <c r="F121" s="203"/>
      <c r="G121" s="203"/>
      <c r="H121" s="203"/>
      <c r="I121" s="203"/>
      <c r="J121" s="204"/>
      <c r="K121" s="204"/>
      <c r="L121" s="204"/>
      <c r="M121" s="203"/>
      <c r="N121" s="203"/>
      <c r="O121" s="203"/>
      <c r="P121" s="203"/>
      <c r="Q121" s="203"/>
      <c r="R121" s="203"/>
      <c r="S121" s="203"/>
      <c r="T121" s="203"/>
      <c r="U121" s="203"/>
      <c r="V121" s="203"/>
      <c r="W121" s="203"/>
      <c r="X121" s="203"/>
      <c r="Y121" s="203"/>
      <c r="Z121" s="203"/>
    </row>
    <row r="122" ht="12.75" customHeight="1">
      <c r="A122" s="203"/>
      <c r="B122" s="203"/>
      <c r="C122" s="203"/>
      <c r="D122" s="203"/>
      <c r="E122" s="203"/>
      <c r="F122" s="203"/>
      <c r="G122" s="203"/>
      <c r="H122" s="203"/>
      <c r="I122" s="203"/>
      <c r="J122" s="204"/>
      <c r="K122" s="204"/>
      <c r="L122" s="204"/>
      <c r="M122" s="203"/>
      <c r="N122" s="203"/>
      <c r="O122" s="203"/>
      <c r="P122" s="203"/>
      <c r="Q122" s="203"/>
      <c r="R122" s="203"/>
      <c r="S122" s="203"/>
      <c r="T122" s="203"/>
      <c r="U122" s="203"/>
      <c r="V122" s="203"/>
      <c r="W122" s="203"/>
      <c r="X122" s="203"/>
      <c r="Y122" s="203"/>
      <c r="Z122" s="203"/>
    </row>
    <row r="123" ht="12.75" customHeight="1">
      <c r="A123" s="203"/>
      <c r="B123" s="203"/>
      <c r="C123" s="203"/>
      <c r="D123" s="203"/>
      <c r="E123" s="203"/>
      <c r="F123" s="203"/>
      <c r="G123" s="203"/>
      <c r="H123" s="203"/>
      <c r="I123" s="203"/>
      <c r="J123" s="204"/>
      <c r="K123" s="204"/>
      <c r="L123" s="204"/>
      <c r="M123" s="203"/>
      <c r="N123" s="203"/>
      <c r="O123" s="203"/>
      <c r="P123" s="203"/>
      <c r="Q123" s="203"/>
      <c r="R123" s="203"/>
      <c r="S123" s="203"/>
      <c r="T123" s="203"/>
      <c r="U123" s="203"/>
      <c r="V123" s="203"/>
      <c r="W123" s="203"/>
      <c r="X123" s="203"/>
      <c r="Y123" s="203"/>
      <c r="Z123" s="203"/>
    </row>
    <row r="124" ht="12.75" customHeight="1">
      <c r="A124" s="203"/>
      <c r="B124" s="203"/>
      <c r="C124" s="203"/>
      <c r="D124" s="203"/>
      <c r="E124" s="203"/>
      <c r="F124" s="203"/>
      <c r="G124" s="203"/>
      <c r="H124" s="203"/>
      <c r="I124" s="203"/>
      <c r="J124" s="204"/>
      <c r="K124" s="204"/>
      <c r="L124" s="204"/>
      <c r="M124" s="203"/>
      <c r="N124" s="203"/>
      <c r="O124" s="203"/>
      <c r="P124" s="203"/>
      <c r="Q124" s="203"/>
      <c r="R124" s="203"/>
      <c r="S124" s="203"/>
      <c r="T124" s="203"/>
      <c r="U124" s="203"/>
      <c r="V124" s="203"/>
      <c r="W124" s="203"/>
      <c r="X124" s="203"/>
      <c r="Y124" s="203"/>
      <c r="Z124" s="203"/>
    </row>
    <row r="125" ht="12.75" customHeight="1">
      <c r="A125" s="203"/>
      <c r="B125" s="203"/>
      <c r="C125" s="203"/>
      <c r="D125" s="203"/>
      <c r="E125" s="203"/>
      <c r="F125" s="203"/>
      <c r="G125" s="203"/>
      <c r="H125" s="203"/>
      <c r="I125" s="203"/>
      <c r="J125" s="204"/>
      <c r="K125" s="204"/>
      <c r="L125" s="204"/>
      <c r="M125" s="203"/>
      <c r="N125" s="203"/>
      <c r="O125" s="203"/>
      <c r="P125" s="203"/>
      <c r="Q125" s="203"/>
      <c r="R125" s="203"/>
      <c r="S125" s="203"/>
      <c r="T125" s="203"/>
      <c r="U125" s="203"/>
      <c r="V125" s="203"/>
      <c r="W125" s="203"/>
      <c r="X125" s="203"/>
      <c r="Y125" s="203"/>
      <c r="Z125" s="203"/>
    </row>
    <row r="126" ht="12.75" customHeight="1">
      <c r="A126" s="203"/>
      <c r="B126" s="203"/>
      <c r="C126" s="203"/>
      <c r="D126" s="203"/>
      <c r="E126" s="203"/>
      <c r="F126" s="203"/>
      <c r="G126" s="203"/>
      <c r="H126" s="203"/>
      <c r="I126" s="203"/>
      <c r="J126" s="204"/>
      <c r="K126" s="204"/>
      <c r="L126" s="204"/>
      <c r="M126" s="203"/>
      <c r="N126" s="203"/>
      <c r="O126" s="203"/>
      <c r="P126" s="203"/>
      <c r="Q126" s="203"/>
      <c r="R126" s="203"/>
      <c r="S126" s="203"/>
      <c r="T126" s="203"/>
      <c r="U126" s="203"/>
      <c r="V126" s="203"/>
      <c r="W126" s="203"/>
      <c r="X126" s="203"/>
      <c r="Y126" s="203"/>
      <c r="Z126" s="203"/>
    </row>
    <row r="127" ht="12.75" customHeight="1">
      <c r="A127" s="203"/>
      <c r="B127" s="203"/>
      <c r="C127" s="203"/>
      <c r="D127" s="203"/>
      <c r="E127" s="203"/>
      <c r="F127" s="203"/>
      <c r="G127" s="203"/>
      <c r="H127" s="203"/>
      <c r="I127" s="203"/>
      <c r="J127" s="204"/>
      <c r="K127" s="204"/>
      <c r="L127" s="204"/>
      <c r="M127" s="203"/>
      <c r="N127" s="203"/>
      <c r="O127" s="203"/>
      <c r="P127" s="203"/>
      <c r="Q127" s="203"/>
      <c r="R127" s="203"/>
      <c r="S127" s="203"/>
      <c r="T127" s="203"/>
      <c r="U127" s="203"/>
      <c r="V127" s="203"/>
      <c r="W127" s="203"/>
      <c r="X127" s="203"/>
      <c r="Y127" s="203"/>
      <c r="Z127" s="203"/>
    </row>
    <row r="128" ht="12.75" customHeight="1">
      <c r="A128" s="203"/>
      <c r="B128" s="203"/>
      <c r="C128" s="203"/>
      <c r="D128" s="203"/>
      <c r="E128" s="203"/>
      <c r="F128" s="203"/>
      <c r="G128" s="203"/>
      <c r="H128" s="203"/>
      <c r="I128" s="203"/>
      <c r="J128" s="204"/>
      <c r="K128" s="204"/>
      <c r="L128" s="204"/>
      <c r="M128" s="203"/>
      <c r="N128" s="203"/>
      <c r="O128" s="203"/>
      <c r="P128" s="203"/>
      <c r="Q128" s="203"/>
      <c r="R128" s="203"/>
      <c r="S128" s="203"/>
      <c r="T128" s="203"/>
      <c r="U128" s="203"/>
      <c r="V128" s="203"/>
      <c r="W128" s="203"/>
      <c r="X128" s="203"/>
      <c r="Y128" s="203"/>
      <c r="Z128" s="203"/>
    </row>
    <row r="129" ht="12.75" customHeight="1">
      <c r="A129" s="203"/>
      <c r="B129" s="203"/>
      <c r="C129" s="203"/>
      <c r="D129" s="203"/>
      <c r="E129" s="203"/>
      <c r="F129" s="203"/>
      <c r="G129" s="203"/>
      <c r="H129" s="203"/>
      <c r="I129" s="203"/>
      <c r="J129" s="204"/>
      <c r="K129" s="204"/>
      <c r="L129" s="204"/>
      <c r="M129" s="203"/>
      <c r="N129" s="203"/>
      <c r="O129" s="203"/>
      <c r="P129" s="203"/>
      <c r="Q129" s="203"/>
      <c r="R129" s="203"/>
      <c r="S129" s="203"/>
      <c r="T129" s="203"/>
      <c r="U129" s="203"/>
      <c r="V129" s="203"/>
      <c r="W129" s="203"/>
      <c r="X129" s="203"/>
      <c r="Y129" s="203"/>
      <c r="Z129" s="203"/>
    </row>
    <row r="130" ht="12.75" customHeight="1">
      <c r="A130" s="203"/>
      <c r="B130" s="203"/>
      <c r="C130" s="203"/>
      <c r="D130" s="203"/>
      <c r="E130" s="203"/>
      <c r="F130" s="203"/>
      <c r="G130" s="203"/>
      <c r="H130" s="203"/>
      <c r="I130" s="203"/>
      <c r="J130" s="204"/>
      <c r="K130" s="204"/>
      <c r="L130" s="204"/>
      <c r="M130" s="203"/>
      <c r="N130" s="203"/>
      <c r="O130" s="203"/>
      <c r="P130" s="203"/>
      <c r="Q130" s="203"/>
      <c r="R130" s="203"/>
      <c r="S130" s="203"/>
      <c r="T130" s="203"/>
      <c r="U130" s="203"/>
      <c r="V130" s="203"/>
      <c r="W130" s="203"/>
      <c r="X130" s="203"/>
      <c r="Y130" s="203"/>
      <c r="Z130" s="203"/>
    </row>
    <row r="131" ht="12.75" customHeight="1">
      <c r="A131" s="203"/>
      <c r="B131" s="203"/>
      <c r="C131" s="203"/>
      <c r="D131" s="203"/>
      <c r="E131" s="203"/>
      <c r="F131" s="203"/>
      <c r="G131" s="203"/>
      <c r="H131" s="203"/>
      <c r="I131" s="203"/>
      <c r="J131" s="204"/>
      <c r="K131" s="204"/>
      <c r="L131" s="204"/>
      <c r="M131" s="203"/>
      <c r="N131" s="203"/>
      <c r="O131" s="203"/>
      <c r="P131" s="203"/>
      <c r="Q131" s="203"/>
      <c r="R131" s="203"/>
      <c r="S131" s="203"/>
      <c r="T131" s="203"/>
      <c r="U131" s="203"/>
      <c r="V131" s="203"/>
      <c r="W131" s="203"/>
      <c r="X131" s="203"/>
      <c r="Y131" s="203"/>
      <c r="Z131" s="203"/>
    </row>
    <row r="132" ht="12.75" customHeight="1">
      <c r="A132" s="203"/>
      <c r="B132" s="203"/>
      <c r="C132" s="203"/>
      <c r="D132" s="203"/>
      <c r="E132" s="203"/>
      <c r="F132" s="203"/>
      <c r="G132" s="203"/>
      <c r="H132" s="203"/>
      <c r="I132" s="203"/>
      <c r="J132" s="204"/>
      <c r="K132" s="204"/>
      <c r="L132" s="204"/>
      <c r="M132" s="203"/>
      <c r="N132" s="203"/>
      <c r="O132" s="203"/>
      <c r="P132" s="203"/>
      <c r="Q132" s="203"/>
      <c r="R132" s="203"/>
      <c r="S132" s="203"/>
      <c r="T132" s="203"/>
      <c r="U132" s="203"/>
      <c r="V132" s="203"/>
      <c r="W132" s="203"/>
      <c r="X132" s="203"/>
      <c r="Y132" s="203"/>
      <c r="Z132" s="203"/>
    </row>
    <row r="133" ht="12.75" customHeight="1">
      <c r="A133" s="203"/>
      <c r="B133" s="203"/>
      <c r="C133" s="203"/>
      <c r="D133" s="203"/>
      <c r="E133" s="203"/>
      <c r="F133" s="203"/>
      <c r="G133" s="203"/>
      <c r="H133" s="203"/>
      <c r="I133" s="203"/>
      <c r="J133" s="204"/>
      <c r="K133" s="204"/>
      <c r="L133" s="204"/>
      <c r="M133" s="203"/>
      <c r="N133" s="203"/>
      <c r="O133" s="203"/>
      <c r="P133" s="203"/>
      <c r="Q133" s="203"/>
      <c r="R133" s="203"/>
      <c r="S133" s="203"/>
      <c r="T133" s="203"/>
      <c r="U133" s="203"/>
      <c r="V133" s="203"/>
      <c r="W133" s="203"/>
      <c r="X133" s="203"/>
      <c r="Y133" s="203"/>
      <c r="Z133" s="203"/>
    </row>
    <row r="134" ht="12.75" customHeight="1">
      <c r="A134" s="203"/>
      <c r="B134" s="203"/>
      <c r="C134" s="203"/>
      <c r="D134" s="203"/>
      <c r="E134" s="203"/>
      <c r="F134" s="203"/>
      <c r="G134" s="203"/>
      <c r="H134" s="203"/>
      <c r="I134" s="203"/>
      <c r="J134" s="204"/>
      <c r="K134" s="204"/>
      <c r="L134" s="204"/>
      <c r="M134" s="203"/>
      <c r="N134" s="203"/>
      <c r="O134" s="203"/>
      <c r="P134" s="203"/>
      <c r="Q134" s="203"/>
      <c r="R134" s="203"/>
      <c r="S134" s="203"/>
      <c r="T134" s="203"/>
      <c r="U134" s="203"/>
      <c r="V134" s="203"/>
      <c r="W134" s="203"/>
      <c r="X134" s="203"/>
      <c r="Y134" s="203"/>
      <c r="Z134" s="203"/>
    </row>
    <row r="135" ht="12.75" customHeight="1">
      <c r="A135" s="203"/>
      <c r="B135" s="203"/>
      <c r="C135" s="203"/>
      <c r="D135" s="203"/>
      <c r="E135" s="203"/>
      <c r="F135" s="203"/>
      <c r="G135" s="203"/>
      <c r="H135" s="203"/>
      <c r="I135" s="203"/>
      <c r="J135" s="204"/>
      <c r="K135" s="204"/>
      <c r="L135" s="204"/>
      <c r="M135" s="203"/>
      <c r="N135" s="203"/>
      <c r="O135" s="203"/>
      <c r="P135" s="203"/>
      <c r="Q135" s="203"/>
      <c r="R135" s="203"/>
      <c r="S135" s="203"/>
      <c r="T135" s="203"/>
      <c r="U135" s="203"/>
      <c r="V135" s="203"/>
      <c r="W135" s="203"/>
      <c r="X135" s="203"/>
      <c r="Y135" s="203"/>
      <c r="Z135" s="203"/>
    </row>
    <row r="136" ht="12.75" customHeight="1">
      <c r="A136" s="203"/>
      <c r="B136" s="203"/>
      <c r="C136" s="203"/>
      <c r="D136" s="203"/>
      <c r="E136" s="203"/>
      <c r="F136" s="203"/>
      <c r="G136" s="203"/>
      <c r="H136" s="203"/>
      <c r="I136" s="203"/>
      <c r="J136" s="204"/>
      <c r="K136" s="204"/>
      <c r="L136" s="204"/>
      <c r="M136" s="203"/>
      <c r="N136" s="203"/>
      <c r="O136" s="203"/>
      <c r="P136" s="203"/>
      <c r="Q136" s="203"/>
      <c r="R136" s="203"/>
      <c r="S136" s="203"/>
      <c r="T136" s="203"/>
      <c r="U136" s="203"/>
      <c r="V136" s="203"/>
      <c r="W136" s="203"/>
      <c r="X136" s="203"/>
      <c r="Y136" s="203"/>
      <c r="Z136" s="203"/>
    </row>
    <row r="137" ht="12.75" customHeight="1">
      <c r="A137" s="203"/>
      <c r="B137" s="203"/>
      <c r="C137" s="203"/>
      <c r="D137" s="203"/>
      <c r="E137" s="203"/>
      <c r="F137" s="203"/>
      <c r="G137" s="203"/>
      <c r="H137" s="203"/>
      <c r="I137" s="203"/>
      <c r="J137" s="204"/>
      <c r="K137" s="204"/>
      <c r="L137" s="204"/>
      <c r="M137" s="203"/>
      <c r="N137" s="203"/>
      <c r="O137" s="203"/>
      <c r="P137" s="203"/>
      <c r="Q137" s="203"/>
      <c r="R137" s="203"/>
      <c r="S137" s="203"/>
      <c r="T137" s="203"/>
      <c r="U137" s="203"/>
      <c r="V137" s="203"/>
      <c r="W137" s="203"/>
      <c r="X137" s="203"/>
      <c r="Y137" s="203"/>
      <c r="Z137" s="203"/>
    </row>
    <row r="138" ht="12.75" customHeight="1">
      <c r="A138" s="203"/>
      <c r="B138" s="203"/>
      <c r="C138" s="203"/>
      <c r="D138" s="203"/>
      <c r="E138" s="203"/>
      <c r="F138" s="203"/>
      <c r="G138" s="203"/>
      <c r="H138" s="203"/>
      <c r="I138" s="203"/>
      <c r="J138" s="204"/>
      <c r="K138" s="204"/>
      <c r="L138" s="204"/>
      <c r="M138" s="203"/>
      <c r="N138" s="203"/>
      <c r="O138" s="203"/>
      <c r="P138" s="203"/>
      <c r="Q138" s="203"/>
      <c r="R138" s="203"/>
      <c r="S138" s="203"/>
      <c r="T138" s="203"/>
      <c r="U138" s="203"/>
      <c r="V138" s="203"/>
      <c r="W138" s="203"/>
      <c r="X138" s="203"/>
      <c r="Y138" s="203"/>
      <c r="Z138" s="203"/>
    </row>
    <row r="139" ht="12.75" customHeight="1">
      <c r="A139" s="203"/>
      <c r="B139" s="203"/>
      <c r="C139" s="203"/>
      <c r="D139" s="203"/>
      <c r="E139" s="203"/>
      <c r="F139" s="203"/>
      <c r="G139" s="203"/>
      <c r="H139" s="203"/>
      <c r="I139" s="203"/>
      <c r="J139" s="204"/>
      <c r="K139" s="204"/>
      <c r="L139" s="204"/>
      <c r="M139" s="203"/>
      <c r="N139" s="203"/>
      <c r="O139" s="203"/>
      <c r="P139" s="203"/>
      <c r="Q139" s="203"/>
      <c r="R139" s="203"/>
      <c r="S139" s="203"/>
      <c r="T139" s="203"/>
      <c r="U139" s="203"/>
      <c r="V139" s="203"/>
      <c r="W139" s="203"/>
      <c r="X139" s="203"/>
      <c r="Y139" s="203"/>
      <c r="Z139" s="203"/>
    </row>
    <row r="140" ht="12.75" customHeight="1">
      <c r="A140" s="203"/>
      <c r="B140" s="203"/>
      <c r="C140" s="203"/>
      <c r="D140" s="203"/>
      <c r="E140" s="203"/>
      <c r="F140" s="203"/>
      <c r="G140" s="203"/>
      <c r="H140" s="203"/>
      <c r="I140" s="203"/>
      <c r="J140" s="204"/>
      <c r="K140" s="204"/>
      <c r="L140" s="204"/>
      <c r="M140" s="203"/>
      <c r="N140" s="203"/>
      <c r="O140" s="203"/>
      <c r="P140" s="203"/>
      <c r="Q140" s="203"/>
      <c r="R140" s="203"/>
      <c r="S140" s="203"/>
      <c r="T140" s="203"/>
      <c r="U140" s="203"/>
      <c r="V140" s="203"/>
      <c r="W140" s="203"/>
      <c r="X140" s="203"/>
      <c r="Y140" s="203"/>
      <c r="Z140" s="203"/>
    </row>
    <row r="141" ht="12.75" customHeight="1">
      <c r="A141" s="203"/>
      <c r="B141" s="203"/>
      <c r="C141" s="203"/>
      <c r="D141" s="203"/>
      <c r="E141" s="203"/>
      <c r="F141" s="203"/>
      <c r="G141" s="203"/>
      <c r="H141" s="203"/>
      <c r="I141" s="203"/>
      <c r="J141" s="204"/>
      <c r="K141" s="204"/>
      <c r="L141" s="204"/>
      <c r="M141" s="203"/>
      <c r="N141" s="203"/>
      <c r="O141" s="203"/>
      <c r="P141" s="203"/>
      <c r="Q141" s="203"/>
      <c r="R141" s="203"/>
      <c r="S141" s="203"/>
      <c r="T141" s="203"/>
      <c r="U141" s="203"/>
      <c r="V141" s="203"/>
      <c r="W141" s="203"/>
      <c r="X141" s="203"/>
      <c r="Y141" s="203"/>
      <c r="Z141" s="203"/>
    </row>
    <row r="142" ht="12.75" customHeight="1">
      <c r="A142" s="203"/>
      <c r="B142" s="203"/>
      <c r="C142" s="203"/>
      <c r="D142" s="203"/>
      <c r="E142" s="203"/>
      <c r="F142" s="203"/>
      <c r="G142" s="203"/>
      <c r="H142" s="203"/>
      <c r="I142" s="203"/>
      <c r="J142" s="204"/>
      <c r="K142" s="204"/>
      <c r="L142" s="204"/>
      <c r="M142" s="203"/>
      <c r="N142" s="203"/>
      <c r="O142" s="203"/>
      <c r="P142" s="203"/>
      <c r="Q142" s="203"/>
      <c r="R142" s="203"/>
      <c r="S142" s="203"/>
      <c r="T142" s="203"/>
      <c r="U142" s="203"/>
      <c r="V142" s="203"/>
      <c r="W142" s="203"/>
      <c r="X142" s="203"/>
      <c r="Y142" s="203"/>
      <c r="Z142" s="203"/>
    </row>
    <row r="143" ht="12.75" customHeight="1">
      <c r="A143" s="203"/>
      <c r="B143" s="203"/>
      <c r="C143" s="203"/>
      <c r="D143" s="203"/>
      <c r="E143" s="203"/>
      <c r="F143" s="203"/>
      <c r="G143" s="203"/>
      <c r="H143" s="203"/>
      <c r="I143" s="203"/>
      <c r="J143" s="204"/>
      <c r="K143" s="204"/>
      <c r="L143" s="204"/>
      <c r="M143" s="203"/>
      <c r="N143" s="203"/>
      <c r="O143" s="203"/>
      <c r="P143" s="203"/>
      <c r="Q143" s="203"/>
      <c r="R143" s="203"/>
      <c r="S143" s="203"/>
      <c r="T143" s="203"/>
      <c r="U143" s="203"/>
      <c r="V143" s="203"/>
      <c r="W143" s="203"/>
      <c r="X143" s="203"/>
      <c r="Y143" s="203"/>
      <c r="Z143" s="203"/>
    </row>
    <row r="144" ht="12.75" customHeight="1">
      <c r="A144" s="203"/>
      <c r="B144" s="203"/>
      <c r="C144" s="203"/>
      <c r="D144" s="203"/>
      <c r="E144" s="203"/>
      <c r="F144" s="203"/>
      <c r="G144" s="203"/>
      <c r="H144" s="203"/>
      <c r="I144" s="203"/>
      <c r="J144" s="204"/>
      <c r="K144" s="204"/>
      <c r="L144" s="204"/>
      <c r="M144" s="203"/>
      <c r="N144" s="203"/>
      <c r="O144" s="203"/>
      <c r="P144" s="203"/>
      <c r="Q144" s="203"/>
      <c r="R144" s="203"/>
      <c r="S144" s="203"/>
      <c r="T144" s="203"/>
      <c r="U144" s="203"/>
      <c r="V144" s="203"/>
      <c r="W144" s="203"/>
      <c r="X144" s="203"/>
      <c r="Y144" s="203"/>
      <c r="Z144" s="203"/>
    </row>
    <row r="145" ht="12.75" customHeight="1">
      <c r="A145" s="203"/>
      <c r="B145" s="203"/>
      <c r="C145" s="203"/>
      <c r="D145" s="203"/>
      <c r="E145" s="203"/>
      <c r="F145" s="203"/>
      <c r="G145" s="203"/>
      <c r="H145" s="203"/>
      <c r="I145" s="203"/>
      <c r="J145" s="204"/>
      <c r="K145" s="204"/>
      <c r="L145" s="204"/>
      <c r="M145" s="203"/>
      <c r="N145" s="203"/>
      <c r="O145" s="203"/>
      <c r="P145" s="203"/>
      <c r="Q145" s="203"/>
      <c r="R145" s="203"/>
      <c r="S145" s="203"/>
      <c r="T145" s="203"/>
      <c r="U145" s="203"/>
      <c r="V145" s="203"/>
      <c r="W145" s="203"/>
      <c r="X145" s="203"/>
      <c r="Y145" s="203"/>
      <c r="Z145" s="203"/>
    </row>
    <row r="146" ht="12.75" customHeight="1">
      <c r="A146" s="203"/>
      <c r="B146" s="203"/>
      <c r="C146" s="203"/>
      <c r="D146" s="203"/>
      <c r="E146" s="203"/>
      <c r="F146" s="203"/>
      <c r="G146" s="203"/>
      <c r="H146" s="203"/>
      <c r="I146" s="203"/>
      <c r="J146" s="204"/>
      <c r="K146" s="204"/>
      <c r="L146" s="204"/>
      <c r="M146" s="203"/>
      <c r="N146" s="203"/>
      <c r="O146" s="203"/>
      <c r="P146" s="203"/>
      <c r="Q146" s="203"/>
      <c r="R146" s="203"/>
      <c r="S146" s="203"/>
      <c r="T146" s="203"/>
      <c r="U146" s="203"/>
      <c r="V146" s="203"/>
      <c r="W146" s="203"/>
      <c r="X146" s="203"/>
      <c r="Y146" s="203"/>
      <c r="Z146" s="203"/>
    </row>
    <row r="147" ht="12.75" customHeight="1">
      <c r="A147" s="203"/>
      <c r="B147" s="203"/>
      <c r="C147" s="203"/>
      <c r="D147" s="203"/>
      <c r="E147" s="203"/>
      <c r="F147" s="203"/>
      <c r="G147" s="203"/>
      <c r="H147" s="203"/>
      <c r="I147" s="203"/>
      <c r="J147" s="204"/>
      <c r="K147" s="204"/>
      <c r="L147" s="204"/>
      <c r="M147" s="203"/>
      <c r="N147" s="203"/>
      <c r="O147" s="203"/>
      <c r="P147" s="203"/>
      <c r="Q147" s="203"/>
      <c r="R147" s="203"/>
      <c r="S147" s="203"/>
      <c r="T147" s="203"/>
      <c r="U147" s="203"/>
      <c r="V147" s="203"/>
      <c r="W147" s="203"/>
      <c r="X147" s="203"/>
      <c r="Y147" s="203"/>
      <c r="Z147" s="203"/>
    </row>
    <row r="148" ht="12.75" customHeight="1">
      <c r="A148" s="203"/>
      <c r="B148" s="203"/>
      <c r="C148" s="203"/>
      <c r="D148" s="203"/>
      <c r="E148" s="203"/>
      <c r="F148" s="203"/>
      <c r="G148" s="203"/>
      <c r="H148" s="203"/>
      <c r="I148" s="203"/>
      <c r="J148" s="204"/>
      <c r="K148" s="204"/>
      <c r="L148" s="204"/>
      <c r="M148" s="203"/>
      <c r="N148" s="203"/>
      <c r="O148" s="203"/>
      <c r="P148" s="203"/>
      <c r="Q148" s="203"/>
      <c r="R148" s="203"/>
      <c r="S148" s="203"/>
      <c r="T148" s="203"/>
      <c r="U148" s="203"/>
      <c r="V148" s="203"/>
      <c r="W148" s="203"/>
      <c r="X148" s="203"/>
      <c r="Y148" s="203"/>
      <c r="Z148" s="203"/>
    </row>
    <row r="149" ht="12.75" customHeight="1">
      <c r="A149" s="203"/>
      <c r="B149" s="203"/>
      <c r="C149" s="203"/>
      <c r="D149" s="203"/>
      <c r="E149" s="203"/>
      <c r="F149" s="203"/>
      <c r="G149" s="203"/>
      <c r="H149" s="203"/>
      <c r="I149" s="203"/>
      <c r="J149" s="204"/>
      <c r="K149" s="204"/>
      <c r="L149" s="204"/>
      <c r="M149" s="203"/>
      <c r="N149" s="203"/>
      <c r="O149" s="203"/>
      <c r="P149" s="203"/>
      <c r="Q149" s="203"/>
      <c r="R149" s="203"/>
      <c r="S149" s="203"/>
      <c r="T149" s="203"/>
      <c r="U149" s="203"/>
      <c r="V149" s="203"/>
      <c r="W149" s="203"/>
      <c r="X149" s="203"/>
      <c r="Y149" s="203"/>
      <c r="Z149" s="203"/>
    </row>
    <row r="150" ht="12.75" customHeight="1">
      <c r="A150" s="203"/>
      <c r="B150" s="203"/>
      <c r="C150" s="203"/>
      <c r="D150" s="203"/>
      <c r="E150" s="203"/>
      <c r="F150" s="203"/>
      <c r="G150" s="203"/>
      <c r="H150" s="203"/>
      <c r="I150" s="203"/>
      <c r="J150" s="204"/>
      <c r="K150" s="204"/>
      <c r="L150" s="204"/>
      <c r="M150" s="203"/>
      <c r="N150" s="203"/>
      <c r="O150" s="203"/>
      <c r="P150" s="203"/>
      <c r="Q150" s="203"/>
      <c r="R150" s="203"/>
      <c r="S150" s="203"/>
      <c r="T150" s="203"/>
      <c r="U150" s="203"/>
      <c r="V150" s="203"/>
      <c r="W150" s="203"/>
      <c r="X150" s="203"/>
      <c r="Y150" s="203"/>
      <c r="Z150" s="203"/>
    </row>
    <row r="151" ht="12.75" customHeight="1">
      <c r="A151" s="203"/>
      <c r="B151" s="203"/>
      <c r="C151" s="203"/>
      <c r="D151" s="203"/>
      <c r="E151" s="203"/>
      <c r="F151" s="203"/>
      <c r="G151" s="203"/>
      <c r="H151" s="203"/>
      <c r="I151" s="203"/>
      <c r="J151" s="204"/>
      <c r="K151" s="204"/>
      <c r="L151" s="204"/>
      <c r="M151" s="203"/>
      <c r="N151" s="203"/>
      <c r="O151" s="203"/>
      <c r="P151" s="203"/>
      <c r="Q151" s="203"/>
      <c r="R151" s="203"/>
      <c r="S151" s="203"/>
      <c r="T151" s="203"/>
      <c r="U151" s="203"/>
      <c r="V151" s="203"/>
      <c r="W151" s="203"/>
      <c r="X151" s="203"/>
      <c r="Y151" s="203"/>
      <c r="Z151" s="203"/>
    </row>
    <row r="152" ht="12.75" customHeight="1">
      <c r="A152" s="203"/>
      <c r="B152" s="203"/>
      <c r="C152" s="203"/>
      <c r="D152" s="203"/>
      <c r="E152" s="203"/>
      <c r="F152" s="203"/>
      <c r="G152" s="203"/>
      <c r="H152" s="203"/>
      <c r="I152" s="203"/>
      <c r="J152" s="204"/>
      <c r="K152" s="204"/>
      <c r="L152" s="204"/>
      <c r="M152" s="203"/>
      <c r="N152" s="203"/>
      <c r="O152" s="203"/>
      <c r="P152" s="203"/>
      <c r="Q152" s="203"/>
      <c r="R152" s="203"/>
      <c r="S152" s="203"/>
      <c r="T152" s="203"/>
      <c r="U152" s="203"/>
      <c r="V152" s="203"/>
      <c r="W152" s="203"/>
      <c r="X152" s="203"/>
      <c r="Y152" s="203"/>
      <c r="Z152" s="203"/>
    </row>
    <row r="153" ht="12.75" customHeight="1">
      <c r="A153" s="203"/>
      <c r="B153" s="203"/>
      <c r="C153" s="203"/>
      <c r="D153" s="203"/>
      <c r="E153" s="203"/>
      <c r="F153" s="203"/>
      <c r="G153" s="203"/>
      <c r="H153" s="203"/>
      <c r="I153" s="203"/>
      <c r="J153" s="204"/>
      <c r="K153" s="204"/>
      <c r="L153" s="204"/>
      <c r="M153" s="203"/>
      <c r="N153" s="203"/>
      <c r="O153" s="203"/>
      <c r="P153" s="203"/>
      <c r="Q153" s="203"/>
      <c r="R153" s="203"/>
      <c r="S153" s="203"/>
      <c r="T153" s="203"/>
      <c r="U153" s="203"/>
      <c r="V153" s="203"/>
      <c r="W153" s="203"/>
      <c r="X153" s="203"/>
      <c r="Y153" s="203"/>
      <c r="Z153" s="203"/>
    </row>
    <row r="154" ht="12.75" customHeight="1">
      <c r="A154" s="203"/>
      <c r="B154" s="203"/>
      <c r="C154" s="203"/>
      <c r="D154" s="203"/>
      <c r="E154" s="203"/>
      <c r="F154" s="203"/>
      <c r="G154" s="203"/>
      <c r="H154" s="203"/>
      <c r="I154" s="203"/>
      <c r="J154" s="204"/>
      <c r="K154" s="204"/>
      <c r="L154" s="204"/>
      <c r="M154" s="203"/>
      <c r="N154" s="203"/>
      <c r="O154" s="203"/>
      <c r="P154" s="203"/>
      <c r="Q154" s="203"/>
      <c r="R154" s="203"/>
      <c r="S154" s="203"/>
      <c r="T154" s="203"/>
      <c r="U154" s="203"/>
      <c r="V154" s="203"/>
      <c r="W154" s="203"/>
      <c r="X154" s="203"/>
      <c r="Y154" s="203"/>
      <c r="Z154" s="203"/>
    </row>
    <row r="155" ht="12.75" customHeight="1">
      <c r="A155" s="203"/>
      <c r="B155" s="203"/>
      <c r="C155" s="203"/>
      <c r="D155" s="203"/>
      <c r="E155" s="203"/>
      <c r="F155" s="203"/>
      <c r="G155" s="203"/>
      <c r="H155" s="203"/>
      <c r="I155" s="203"/>
      <c r="J155" s="204"/>
      <c r="K155" s="204"/>
      <c r="L155" s="204"/>
      <c r="M155" s="203"/>
      <c r="N155" s="203"/>
      <c r="O155" s="203"/>
      <c r="P155" s="203"/>
      <c r="Q155" s="203"/>
      <c r="R155" s="203"/>
      <c r="S155" s="203"/>
      <c r="T155" s="203"/>
      <c r="U155" s="203"/>
      <c r="V155" s="203"/>
      <c r="W155" s="203"/>
      <c r="X155" s="203"/>
      <c r="Y155" s="203"/>
      <c r="Z155" s="203"/>
    </row>
    <row r="156" ht="12.75" customHeight="1">
      <c r="A156" s="203"/>
      <c r="B156" s="203"/>
      <c r="C156" s="203"/>
      <c r="D156" s="203"/>
      <c r="E156" s="203"/>
      <c r="F156" s="203"/>
      <c r="G156" s="203"/>
      <c r="H156" s="203"/>
      <c r="I156" s="203"/>
      <c r="J156" s="204"/>
      <c r="K156" s="204"/>
      <c r="L156" s="204"/>
      <c r="M156" s="203"/>
      <c r="N156" s="203"/>
      <c r="O156" s="203"/>
      <c r="P156" s="203"/>
      <c r="Q156" s="203"/>
      <c r="R156" s="203"/>
      <c r="S156" s="203"/>
      <c r="T156" s="203"/>
      <c r="U156" s="203"/>
      <c r="V156" s="203"/>
      <c r="W156" s="203"/>
      <c r="X156" s="203"/>
      <c r="Y156" s="203"/>
      <c r="Z156" s="203"/>
    </row>
    <row r="157" ht="12.75" customHeight="1">
      <c r="A157" s="203"/>
      <c r="B157" s="203"/>
      <c r="C157" s="203"/>
      <c r="D157" s="203"/>
      <c r="E157" s="203"/>
      <c r="F157" s="203"/>
      <c r="G157" s="203"/>
      <c r="H157" s="203"/>
      <c r="I157" s="203"/>
      <c r="J157" s="204"/>
      <c r="K157" s="204"/>
      <c r="L157" s="204"/>
      <c r="M157" s="203"/>
      <c r="N157" s="203"/>
      <c r="O157" s="203"/>
      <c r="P157" s="203"/>
      <c r="Q157" s="203"/>
      <c r="R157" s="203"/>
      <c r="S157" s="203"/>
      <c r="T157" s="203"/>
      <c r="U157" s="203"/>
      <c r="V157" s="203"/>
      <c r="W157" s="203"/>
      <c r="X157" s="203"/>
      <c r="Y157" s="203"/>
      <c r="Z157" s="203"/>
    </row>
    <row r="158" ht="12.75" customHeight="1">
      <c r="A158" s="203"/>
      <c r="B158" s="203"/>
      <c r="C158" s="203"/>
      <c r="D158" s="203"/>
      <c r="E158" s="203"/>
      <c r="F158" s="203"/>
      <c r="G158" s="203"/>
      <c r="H158" s="203"/>
      <c r="I158" s="203"/>
      <c r="J158" s="204"/>
      <c r="K158" s="204"/>
      <c r="L158" s="204"/>
      <c r="M158" s="203"/>
      <c r="N158" s="203"/>
      <c r="O158" s="203"/>
      <c r="P158" s="203"/>
      <c r="Q158" s="203"/>
      <c r="R158" s="203"/>
      <c r="S158" s="203"/>
      <c r="T158" s="203"/>
      <c r="U158" s="203"/>
      <c r="V158" s="203"/>
      <c r="W158" s="203"/>
      <c r="X158" s="203"/>
      <c r="Y158" s="203"/>
      <c r="Z158" s="203"/>
    </row>
    <row r="159" ht="12.75" customHeight="1">
      <c r="A159" s="203"/>
      <c r="B159" s="203"/>
      <c r="C159" s="203"/>
      <c r="D159" s="203"/>
      <c r="E159" s="203"/>
      <c r="F159" s="203"/>
      <c r="G159" s="203"/>
      <c r="H159" s="203"/>
      <c r="I159" s="203"/>
      <c r="J159" s="204"/>
      <c r="K159" s="204"/>
      <c r="L159" s="204"/>
      <c r="M159" s="203"/>
      <c r="N159" s="203"/>
      <c r="O159" s="203"/>
      <c r="P159" s="203"/>
      <c r="Q159" s="203"/>
      <c r="R159" s="203"/>
      <c r="S159" s="203"/>
      <c r="T159" s="203"/>
      <c r="U159" s="203"/>
      <c r="V159" s="203"/>
      <c r="W159" s="203"/>
      <c r="X159" s="203"/>
      <c r="Y159" s="203"/>
      <c r="Z159" s="203"/>
    </row>
    <row r="160" ht="12.75" customHeight="1">
      <c r="A160" s="203"/>
      <c r="B160" s="203"/>
      <c r="C160" s="203"/>
      <c r="D160" s="203"/>
      <c r="E160" s="203"/>
      <c r="F160" s="203"/>
      <c r="G160" s="203"/>
      <c r="H160" s="203"/>
      <c r="I160" s="203"/>
      <c r="J160" s="204"/>
      <c r="K160" s="204"/>
      <c r="L160" s="204"/>
      <c r="M160" s="203"/>
      <c r="N160" s="203"/>
      <c r="O160" s="203"/>
      <c r="P160" s="203"/>
      <c r="Q160" s="203"/>
      <c r="R160" s="203"/>
      <c r="S160" s="203"/>
      <c r="T160" s="203"/>
      <c r="U160" s="203"/>
      <c r="V160" s="203"/>
      <c r="W160" s="203"/>
      <c r="X160" s="203"/>
      <c r="Y160" s="203"/>
      <c r="Z160" s="203"/>
    </row>
    <row r="161" ht="12.75" customHeight="1">
      <c r="A161" s="203"/>
      <c r="B161" s="203"/>
      <c r="C161" s="203"/>
      <c r="D161" s="203"/>
      <c r="E161" s="203"/>
      <c r="F161" s="203"/>
      <c r="G161" s="203"/>
      <c r="H161" s="203"/>
      <c r="I161" s="203"/>
      <c r="J161" s="204"/>
      <c r="K161" s="204"/>
      <c r="L161" s="204"/>
      <c r="M161" s="203"/>
      <c r="N161" s="203"/>
      <c r="O161" s="203"/>
      <c r="P161" s="203"/>
      <c r="Q161" s="203"/>
      <c r="R161" s="203"/>
      <c r="S161" s="203"/>
      <c r="T161" s="203"/>
      <c r="U161" s="203"/>
      <c r="V161" s="203"/>
      <c r="W161" s="203"/>
      <c r="X161" s="203"/>
      <c r="Y161" s="203"/>
      <c r="Z161" s="203"/>
    </row>
    <row r="162" ht="12.75" customHeight="1">
      <c r="A162" s="203"/>
      <c r="B162" s="203"/>
      <c r="C162" s="203"/>
      <c r="D162" s="203"/>
      <c r="E162" s="203"/>
      <c r="F162" s="203"/>
      <c r="G162" s="203"/>
      <c r="H162" s="203"/>
      <c r="I162" s="203"/>
      <c r="J162" s="204"/>
      <c r="K162" s="204"/>
      <c r="L162" s="204"/>
      <c r="M162" s="203"/>
      <c r="N162" s="203"/>
      <c r="O162" s="203"/>
      <c r="P162" s="203"/>
      <c r="Q162" s="203"/>
      <c r="R162" s="203"/>
      <c r="S162" s="203"/>
      <c r="T162" s="203"/>
      <c r="U162" s="203"/>
      <c r="V162" s="203"/>
      <c r="W162" s="203"/>
      <c r="X162" s="203"/>
      <c r="Y162" s="203"/>
      <c r="Z162" s="203"/>
    </row>
    <row r="163" ht="12.75" customHeight="1">
      <c r="A163" s="203"/>
      <c r="B163" s="203"/>
      <c r="C163" s="203"/>
      <c r="D163" s="203"/>
      <c r="E163" s="203"/>
      <c r="F163" s="203"/>
      <c r="G163" s="203"/>
      <c r="H163" s="203"/>
      <c r="I163" s="203"/>
      <c r="J163" s="204"/>
      <c r="K163" s="204"/>
      <c r="L163" s="204"/>
      <c r="M163" s="203"/>
      <c r="N163" s="203"/>
      <c r="O163" s="203"/>
      <c r="P163" s="203"/>
      <c r="Q163" s="203"/>
      <c r="R163" s="203"/>
      <c r="S163" s="203"/>
      <c r="T163" s="203"/>
      <c r="U163" s="203"/>
      <c r="V163" s="203"/>
      <c r="W163" s="203"/>
      <c r="X163" s="203"/>
      <c r="Y163" s="203"/>
      <c r="Z163" s="203"/>
    </row>
    <row r="164" ht="12.75" customHeight="1">
      <c r="A164" s="203"/>
      <c r="B164" s="203"/>
      <c r="C164" s="203"/>
      <c r="D164" s="203"/>
      <c r="E164" s="203"/>
      <c r="F164" s="203"/>
      <c r="G164" s="203"/>
      <c r="H164" s="203"/>
      <c r="I164" s="203"/>
      <c r="J164" s="204"/>
      <c r="K164" s="204"/>
      <c r="L164" s="204"/>
      <c r="M164" s="203"/>
      <c r="N164" s="203"/>
      <c r="O164" s="203"/>
      <c r="P164" s="203"/>
      <c r="Q164" s="203"/>
      <c r="R164" s="203"/>
      <c r="S164" s="203"/>
      <c r="T164" s="203"/>
      <c r="U164" s="203"/>
      <c r="V164" s="203"/>
      <c r="W164" s="203"/>
      <c r="X164" s="203"/>
      <c r="Y164" s="203"/>
      <c r="Z164" s="203"/>
    </row>
    <row r="165" ht="12.75" customHeight="1">
      <c r="A165" s="203"/>
      <c r="B165" s="203"/>
      <c r="C165" s="203"/>
      <c r="D165" s="203"/>
      <c r="E165" s="203"/>
      <c r="F165" s="203"/>
      <c r="G165" s="203"/>
      <c r="H165" s="203"/>
      <c r="I165" s="203"/>
      <c r="J165" s="204"/>
      <c r="K165" s="204"/>
      <c r="L165" s="204"/>
      <c r="M165" s="203"/>
      <c r="N165" s="203"/>
      <c r="O165" s="203"/>
      <c r="P165" s="203"/>
      <c r="Q165" s="203"/>
      <c r="R165" s="203"/>
      <c r="S165" s="203"/>
      <c r="T165" s="203"/>
      <c r="U165" s="203"/>
      <c r="V165" s="203"/>
      <c r="W165" s="203"/>
      <c r="X165" s="203"/>
      <c r="Y165" s="203"/>
      <c r="Z165" s="203"/>
    </row>
    <row r="166" ht="12.75" customHeight="1">
      <c r="A166" s="203"/>
      <c r="B166" s="203"/>
      <c r="C166" s="203"/>
      <c r="D166" s="203"/>
      <c r="E166" s="203"/>
      <c r="F166" s="203"/>
      <c r="G166" s="203"/>
      <c r="H166" s="203"/>
      <c r="I166" s="203"/>
      <c r="J166" s="204"/>
      <c r="K166" s="204"/>
      <c r="L166" s="204"/>
      <c r="M166" s="203"/>
      <c r="N166" s="203"/>
      <c r="O166" s="203"/>
      <c r="P166" s="203"/>
      <c r="Q166" s="203"/>
      <c r="R166" s="203"/>
      <c r="S166" s="203"/>
      <c r="T166" s="203"/>
      <c r="U166" s="203"/>
      <c r="V166" s="203"/>
      <c r="W166" s="203"/>
      <c r="X166" s="203"/>
      <c r="Y166" s="203"/>
      <c r="Z166" s="203"/>
    </row>
    <row r="167" ht="12.75" customHeight="1">
      <c r="A167" s="203"/>
      <c r="B167" s="203"/>
      <c r="C167" s="203"/>
      <c r="D167" s="203"/>
      <c r="E167" s="203"/>
      <c r="F167" s="203"/>
      <c r="G167" s="203"/>
      <c r="H167" s="203"/>
      <c r="I167" s="203"/>
      <c r="J167" s="204"/>
      <c r="K167" s="204"/>
      <c r="L167" s="204"/>
      <c r="M167" s="203"/>
      <c r="N167" s="203"/>
      <c r="O167" s="203"/>
      <c r="P167" s="203"/>
      <c r="Q167" s="203"/>
      <c r="R167" s="203"/>
      <c r="S167" s="203"/>
      <c r="T167" s="203"/>
      <c r="U167" s="203"/>
      <c r="V167" s="203"/>
      <c r="W167" s="203"/>
      <c r="X167" s="203"/>
      <c r="Y167" s="203"/>
      <c r="Z167" s="203"/>
    </row>
    <row r="168" ht="12.75" customHeight="1">
      <c r="A168" s="203"/>
      <c r="B168" s="203"/>
      <c r="C168" s="203"/>
      <c r="D168" s="203"/>
      <c r="E168" s="203"/>
      <c r="F168" s="203"/>
      <c r="G168" s="203"/>
      <c r="H168" s="203"/>
      <c r="I168" s="203"/>
      <c r="J168" s="204"/>
      <c r="K168" s="204"/>
      <c r="L168" s="204"/>
      <c r="M168" s="203"/>
      <c r="N168" s="203"/>
      <c r="O168" s="203"/>
      <c r="P168" s="203"/>
      <c r="Q168" s="203"/>
      <c r="R168" s="203"/>
      <c r="S168" s="203"/>
      <c r="T168" s="203"/>
      <c r="U168" s="203"/>
      <c r="V168" s="203"/>
      <c r="W168" s="203"/>
      <c r="X168" s="203"/>
      <c r="Y168" s="203"/>
      <c r="Z168" s="203"/>
    </row>
    <row r="169" ht="12.75" customHeight="1">
      <c r="A169" s="203"/>
      <c r="B169" s="203"/>
      <c r="C169" s="203"/>
      <c r="D169" s="203"/>
      <c r="E169" s="203"/>
      <c r="F169" s="203"/>
      <c r="G169" s="203"/>
      <c r="H169" s="203"/>
      <c r="I169" s="203"/>
      <c r="J169" s="204"/>
      <c r="K169" s="204"/>
      <c r="L169" s="204"/>
      <c r="M169" s="203"/>
      <c r="N169" s="203"/>
      <c r="O169" s="203"/>
      <c r="P169" s="203"/>
      <c r="Q169" s="203"/>
      <c r="R169" s="203"/>
      <c r="S169" s="203"/>
      <c r="T169" s="203"/>
      <c r="U169" s="203"/>
      <c r="V169" s="203"/>
      <c r="W169" s="203"/>
      <c r="X169" s="203"/>
      <c r="Y169" s="203"/>
      <c r="Z169" s="203"/>
    </row>
    <row r="170" ht="12.75" customHeight="1">
      <c r="A170" s="203"/>
      <c r="B170" s="203"/>
      <c r="C170" s="203"/>
      <c r="D170" s="203"/>
      <c r="E170" s="203"/>
      <c r="F170" s="203"/>
      <c r="G170" s="203"/>
      <c r="H170" s="203"/>
      <c r="I170" s="203"/>
      <c r="J170" s="204"/>
      <c r="K170" s="204"/>
      <c r="L170" s="204"/>
      <c r="M170" s="203"/>
      <c r="N170" s="203"/>
      <c r="O170" s="203"/>
      <c r="P170" s="203"/>
      <c r="Q170" s="203"/>
      <c r="R170" s="203"/>
      <c r="S170" s="203"/>
      <c r="T170" s="203"/>
      <c r="U170" s="203"/>
      <c r="V170" s="203"/>
      <c r="W170" s="203"/>
      <c r="X170" s="203"/>
      <c r="Y170" s="203"/>
      <c r="Z170" s="203"/>
    </row>
    <row r="171" ht="12.75" customHeight="1">
      <c r="A171" s="203"/>
      <c r="B171" s="203"/>
      <c r="C171" s="203"/>
      <c r="D171" s="203"/>
      <c r="E171" s="203"/>
      <c r="F171" s="203"/>
      <c r="G171" s="203"/>
      <c r="H171" s="203"/>
      <c r="I171" s="203"/>
      <c r="J171" s="204"/>
      <c r="K171" s="204"/>
      <c r="L171" s="204"/>
      <c r="M171" s="203"/>
      <c r="N171" s="203"/>
      <c r="O171" s="203"/>
      <c r="P171" s="203"/>
      <c r="Q171" s="203"/>
      <c r="R171" s="203"/>
      <c r="S171" s="203"/>
      <c r="T171" s="203"/>
      <c r="U171" s="203"/>
      <c r="V171" s="203"/>
      <c r="W171" s="203"/>
      <c r="X171" s="203"/>
      <c r="Y171" s="203"/>
      <c r="Z171" s="203"/>
    </row>
    <row r="172" ht="12.75" customHeight="1">
      <c r="A172" s="203"/>
      <c r="B172" s="203"/>
      <c r="C172" s="203"/>
      <c r="D172" s="203"/>
      <c r="E172" s="203"/>
      <c r="F172" s="203"/>
      <c r="G172" s="203"/>
      <c r="H172" s="203"/>
      <c r="I172" s="203"/>
      <c r="J172" s="204"/>
      <c r="K172" s="204"/>
      <c r="L172" s="204"/>
      <c r="M172" s="203"/>
      <c r="N172" s="203"/>
      <c r="O172" s="203"/>
      <c r="P172" s="203"/>
      <c r="Q172" s="203"/>
      <c r="R172" s="203"/>
      <c r="S172" s="203"/>
      <c r="T172" s="203"/>
      <c r="U172" s="203"/>
      <c r="V172" s="203"/>
      <c r="W172" s="203"/>
      <c r="X172" s="203"/>
      <c r="Y172" s="203"/>
      <c r="Z172" s="203"/>
    </row>
    <row r="173" ht="12.75" customHeight="1">
      <c r="A173" s="203"/>
      <c r="B173" s="203"/>
      <c r="C173" s="203"/>
      <c r="D173" s="203"/>
      <c r="E173" s="203"/>
      <c r="F173" s="203"/>
      <c r="G173" s="203"/>
      <c r="H173" s="203"/>
      <c r="I173" s="203"/>
      <c r="J173" s="204"/>
      <c r="K173" s="204"/>
      <c r="L173" s="204"/>
      <c r="M173" s="203"/>
      <c r="N173" s="203"/>
      <c r="O173" s="203"/>
      <c r="P173" s="203"/>
      <c r="Q173" s="203"/>
      <c r="R173" s="203"/>
      <c r="S173" s="203"/>
      <c r="T173" s="203"/>
      <c r="U173" s="203"/>
      <c r="V173" s="203"/>
      <c r="W173" s="203"/>
      <c r="X173" s="203"/>
      <c r="Y173" s="203"/>
      <c r="Z173" s="203"/>
    </row>
    <row r="174" ht="12.75" customHeight="1">
      <c r="A174" s="203"/>
      <c r="B174" s="203"/>
      <c r="C174" s="203"/>
      <c r="D174" s="203"/>
      <c r="E174" s="203"/>
      <c r="F174" s="203"/>
      <c r="G174" s="203"/>
      <c r="H174" s="203"/>
      <c r="I174" s="203"/>
      <c r="J174" s="204"/>
      <c r="K174" s="204"/>
      <c r="L174" s="204"/>
      <c r="M174" s="203"/>
      <c r="N174" s="203"/>
      <c r="O174" s="203"/>
      <c r="P174" s="203"/>
      <c r="Q174" s="203"/>
      <c r="R174" s="203"/>
      <c r="S174" s="203"/>
      <c r="T174" s="203"/>
      <c r="U174" s="203"/>
      <c r="V174" s="203"/>
      <c r="W174" s="203"/>
      <c r="X174" s="203"/>
      <c r="Y174" s="203"/>
      <c r="Z174" s="203"/>
    </row>
    <row r="175" ht="12.75" customHeight="1">
      <c r="A175" s="203"/>
      <c r="B175" s="203"/>
      <c r="C175" s="203"/>
      <c r="D175" s="203"/>
      <c r="E175" s="203"/>
      <c r="F175" s="203"/>
      <c r="G175" s="203"/>
      <c r="H175" s="203"/>
      <c r="I175" s="203"/>
      <c r="J175" s="204"/>
      <c r="K175" s="204"/>
      <c r="L175" s="204"/>
      <c r="M175" s="203"/>
      <c r="N175" s="203"/>
      <c r="O175" s="203"/>
      <c r="P175" s="203"/>
      <c r="Q175" s="203"/>
      <c r="R175" s="203"/>
      <c r="S175" s="203"/>
      <c r="T175" s="203"/>
      <c r="U175" s="203"/>
      <c r="V175" s="203"/>
      <c r="W175" s="203"/>
      <c r="X175" s="203"/>
      <c r="Y175" s="203"/>
      <c r="Z175" s="203"/>
    </row>
    <row r="176" ht="12.75" customHeight="1">
      <c r="A176" s="203"/>
      <c r="B176" s="203"/>
      <c r="C176" s="203"/>
      <c r="D176" s="203"/>
      <c r="E176" s="203"/>
      <c r="F176" s="203"/>
      <c r="G176" s="203"/>
      <c r="H176" s="203"/>
      <c r="I176" s="203"/>
      <c r="J176" s="204"/>
      <c r="K176" s="204"/>
      <c r="L176" s="204"/>
      <c r="M176" s="203"/>
      <c r="N176" s="203"/>
      <c r="O176" s="203"/>
      <c r="P176" s="203"/>
      <c r="Q176" s="203"/>
      <c r="R176" s="203"/>
      <c r="S176" s="203"/>
      <c r="T176" s="203"/>
      <c r="U176" s="203"/>
      <c r="V176" s="203"/>
      <c r="W176" s="203"/>
      <c r="X176" s="203"/>
      <c r="Y176" s="203"/>
      <c r="Z176" s="203"/>
    </row>
    <row r="177" ht="12.75" customHeight="1">
      <c r="A177" s="203"/>
      <c r="B177" s="203"/>
      <c r="C177" s="203"/>
      <c r="D177" s="203"/>
      <c r="E177" s="203"/>
      <c r="F177" s="203"/>
      <c r="G177" s="203"/>
      <c r="H177" s="203"/>
      <c r="I177" s="203"/>
      <c r="J177" s="204"/>
      <c r="K177" s="204"/>
      <c r="L177" s="204"/>
      <c r="M177" s="203"/>
      <c r="N177" s="203"/>
      <c r="O177" s="203"/>
      <c r="P177" s="203"/>
      <c r="Q177" s="203"/>
      <c r="R177" s="203"/>
      <c r="S177" s="203"/>
      <c r="T177" s="203"/>
      <c r="U177" s="203"/>
      <c r="V177" s="203"/>
      <c r="W177" s="203"/>
      <c r="X177" s="203"/>
      <c r="Y177" s="203"/>
      <c r="Z177" s="203"/>
    </row>
    <row r="178" ht="12.75" customHeight="1">
      <c r="A178" s="203"/>
      <c r="B178" s="203"/>
      <c r="C178" s="203"/>
      <c r="D178" s="203"/>
      <c r="E178" s="203"/>
      <c r="F178" s="203"/>
      <c r="G178" s="203"/>
      <c r="H178" s="203"/>
      <c r="I178" s="203"/>
      <c r="J178" s="204"/>
      <c r="K178" s="204"/>
      <c r="L178" s="204"/>
      <c r="M178" s="203"/>
      <c r="N178" s="203"/>
      <c r="O178" s="203"/>
      <c r="P178" s="203"/>
      <c r="Q178" s="203"/>
      <c r="R178" s="203"/>
      <c r="S178" s="203"/>
      <c r="T178" s="203"/>
      <c r="U178" s="203"/>
      <c r="V178" s="203"/>
      <c r="W178" s="203"/>
      <c r="X178" s="203"/>
      <c r="Y178" s="203"/>
      <c r="Z178" s="203"/>
    </row>
    <row r="179" ht="12.75" customHeight="1">
      <c r="A179" s="203"/>
      <c r="B179" s="203"/>
      <c r="C179" s="203"/>
      <c r="D179" s="203"/>
      <c r="E179" s="203"/>
      <c r="F179" s="203"/>
      <c r="G179" s="203"/>
      <c r="H179" s="203"/>
      <c r="I179" s="203"/>
      <c r="J179" s="204"/>
      <c r="K179" s="204"/>
      <c r="L179" s="204"/>
      <c r="M179" s="203"/>
      <c r="N179" s="203"/>
      <c r="O179" s="203"/>
      <c r="P179" s="203"/>
      <c r="Q179" s="203"/>
      <c r="R179" s="203"/>
      <c r="S179" s="203"/>
      <c r="T179" s="203"/>
      <c r="U179" s="203"/>
      <c r="V179" s="203"/>
      <c r="W179" s="203"/>
      <c r="X179" s="203"/>
      <c r="Y179" s="203"/>
      <c r="Z179" s="203"/>
    </row>
    <row r="180" ht="12.75" customHeight="1">
      <c r="A180" s="203"/>
      <c r="B180" s="203"/>
      <c r="C180" s="203"/>
      <c r="D180" s="203"/>
      <c r="E180" s="203"/>
      <c r="F180" s="203"/>
      <c r="G180" s="203"/>
      <c r="H180" s="203"/>
      <c r="I180" s="203"/>
      <c r="J180" s="204"/>
      <c r="K180" s="204"/>
      <c r="L180" s="204"/>
      <c r="M180" s="203"/>
      <c r="N180" s="203"/>
      <c r="O180" s="203"/>
      <c r="P180" s="203"/>
      <c r="Q180" s="203"/>
      <c r="R180" s="203"/>
      <c r="S180" s="203"/>
      <c r="T180" s="203"/>
      <c r="U180" s="203"/>
      <c r="V180" s="203"/>
      <c r="W180" s="203"/>
      <c r="X180" s="203"/>
      <c r="Y180" s="203"/>
      <c r="Z180" s="203"/>
    </row>
    <row r="181" ht="12.75" customHeight="1">
      <c r="A181" s="203"/>
      <c r="B181" s="203"/>
      <c r="C181" s="203"/>
      <c r="D181" s="203"/>
      <c r="E181" s="203"/>
      <c r="F181" s="203"/>
      <c r="G181" s="203"/>
      <c r="H181" s="203"/>
      <c r="I181" s="203"/>
      <c r="J181" s="204"/>
      <c r="K181" s="204"/>
      <c r="L181" s="204"/>
      <c r="M181" s="203"/>
      <c r="N181" s="203"/>
      <c r="O181" s="203"/>
      <c r="P181" s="203"/>
      <c r="Q181" s="203"/>
      <c r="R181" s="203"/>
      <c r="S181" s="203"/>
      <c r="T181" s="203"/>
      <c r="U181" s="203"/>
      <c r="V181" s="203"/>
      <c r="W181" s="203"/>
      <c r="X181" s="203"/>
      <c r="Y181" s="203"/>
      <c r="Z181" s="203"/>
    </row>
    <row r="182" ht="12.75" customHeight="1">
      <c r="A182" s="203"/>
      <c r="B182" s="203"/>
      <c r="C182" s="203"/>
      <c r="D182" s="203"/>
      <c r="E182" s="203"/>
      <c r="F182" s="203"/>
      <c r="G182" s="203"/>
      <c r="H182" s="203"/>
      <c r="I182" s="203"/>
      <c r="J182" s="204"/>
      <c r="K182" s="204"/>
      <c r="L182" s="204"/>
      <c r="M182" s="203"/>
      <c r="N182" s="203"/>
      <c r="O182" s="203"/>
      <c r="P182" s="203"/>
      <c r="Q182" s="203"/>
      <c r="R182" s="203"/>
      <c r="S182" s="203"/>
      <c r="T182" s="203"/>
      <c r="U182" s="203"/>
      <c r="V182" s="203"/>
      <c r="W182" s="203"/>
      <c r="X182" s="203"/>
      <c r="Y182" s="203"/>
      <c r="Z182" s="203"/>
    </row>
    <row r="183" ht="12.75" customHeight="1">
      <c r="A183" s="203"/>
      <c r="B183" s="203"/>
      <c r="C183" s="203"/>
      <c r="D183" s="203"/>
      <c r="E183" s="203"/>
      <c r="F183" s="203"/>
      <c r="G183" s="203"/>
      <c r="H183" s="203"/>
      <c r="I183" s="203"/>
      <c r="J183" s="204"/>
      <c r="K183" s="204"/>
      <c r="L183" s="204"/>
      <c r="M183" s="203"/>
      <c r="N183" s="203"/>
      <c r="O183" s="203"/>
      <c r="P183" s="203"/>
      <c r="Q183" s="203"/>
      <c r="R183" s="203"/>
      <c r="S183" s="203"/>
      <c r="T183" s="203"/>
      <c r="U183" s="203"/>
      <c r="V183" s="203"/>
      <c r="W183" s="203"/>
      <c r="X183" s="203"/>
      <c r="Y183" s="203"/>
      <c r="Z183" s="203"/>
    </row>
    <row r="184" ht="12.75" customHeight="1">
      <c r="A184" s="203"/>
      <c r="B184" s="203"/>
      <c r="C184" s="203"/>
      <c r="D184" s="203"/>
      <c r="E184" s="203"/>
      <c r="F184" s="203"/>
      <c r="G184" s="203"/>
      <c r="H184" s="203"/>
      <c r="I184" s="203"/>
      <c r="J184" s="204"/>
      <c r="K184" s="204"/>
      <c r="L184" s="204"/>
      <c r="M184" s="203"/>
      <c r="N184" s="203"/>
      <c r="O184" s="203"/>
      <c r="P184" s="203"/>
      <c r="Q184" s="203"/>
      <c r="R184" s="203"/>
      <c r="S184" s="203"/>
      <c r="T184" s="203"/>
      <c r="U184" s="203"/>
      <c r="V184" s="203"/>
      <c r="W184" s="203"/>
      <c r="X184" s="203"/>
      <c r="Y184" s="203"/>
      <c r="Z184" s="203"/>
    </row>
    <row r="185" ht="12.75" customHeight="1">
      <c r="A185" s="203"/>
      <c r="B185" s="203"/>
      <c r="C185" s="203"/>
      <c r="D185" s="203"/>
      <c r="E185" s="203"/>
      <c r="F185" s="203"/>
      <c r="G185" s="203"/>
      <c r="H185" s="203"/>
      <c r="I185" s="203"/>
      <c r="J185" s="204"/>
      <c r="K185" s="204"/>
      <c r="L185" s="204"/>
      <c r="M185" s="203"/>
      <c r="N185" s="203"/>
      <c r="O185" s="203"/>
      <c r="P185" s="203"/>
      <c r="Q185" s="203"/>
      <c r="R185" s="203"/>
      <c r="S185" s="203"/>
      <c r="T185" s="203"/>
      <c r="U185" s="203"/>
      <c r="V185" s="203"/>
      <c r="W185" s="203"/>
      <c r="X185" s="203"/>
      <c r="Y185" s="203"/>
      <c r="Z185" s="203"/>
    </row>
    <row r="186" ht="12.75" customHeight="1">
      <c r="A186" s="203"/>
      <c r="B186" s="203"/>
      <c r="C186" s="203"/>
      <c r="D186" s="203"/>
      <c r="E186" s="203"/>
      <c r="F186" s="203"/>
      <c r="G186" s="203"/>
      <c r="H186" s="203"/>
      <c r="I186" s="203"/>
      <c r="J186" s="204"/>
      <c r="K186" s="204"/>
      <c r="L186" s="204"/>
      <c r="M186" s="203"/>
      <c r="N186" s="203"/>
      <c r="O186" s="203"/>
      <c r="P186" s="203"/>
      <c r="Q186" s="203"/>
      <c r="R186" s="203"/>
      <c r="S186" s="203"/>
      <c r="T186" s="203"/>
      <c r="U186" s="203"/>
      <c r="V186" s="203"/>
      <c r="W186" s="203"/>
      <c r="X186" s="203"/>
      <c r="Y186" s="203"/>
      <c r="Z186" s="203"/>
    </row>
    <row r="187" ht="12.75" customHeight="1">
      <c r="A187" s="203"/>
      <c r="B187" s="203"/>
      <c r="C187" s="203"/>
      <c r="D187" s="203"/>
      <c r="E187" s="203"/>
      <c r="F187" s="203"/>
      <c r="G187" s="203"/>
      <c r="H187" s="203"/>
      <c r="I187" s="203"/>
      <c r="J187" s="204"/>
      <c r="K187" s="204"/>
      <c r="L187" s="204"/>
      <c r="M187" s="203"/>
      <c r="N187" s="203"/>
      <c r="O187" s="203"/>
      <c r="P187" s="203"/>
      <c r="Q187" s="203"/>
      <c r="R187" s="203"/>
      <c r="S187" s="203"/>
      <c r="T187" s="203"/>
      <c r="U187" s="203"/>
      <c r="V187" s="203"/>
      <c r="W187" s="203"/>
      <c r="X187" s="203"/>
      <c r="Y187" s="203"/>
      <c r="Z187" s="203"/>
    </row>
    <row r="188" ht="12.75" customHeight="1">
      <c r="A188" s="203"/>
      <c r="B188" s="203"/>
      <c r="C188" s="203"/>
      <c r="D188" s="203"/>
      <c r="E188" s="203"/>
      <c r="F188" s="203"/>
      <c r="G188" s="203"/>
      <c r="H188" s="203"/>
      <c r="I188" s="203"/>
      <c r="J188" s="204"/>
      <c r="K188" s="204"/>
      <c r="L188" s="204"/>
      <c r="M188" s="203"/>
      <c r="N188" s="203"/>
      <c r="O188" s="203"/>
      <c r="P188" s="203"/>
      <c r="Q188" s="203"/>
      <c r="R188" s="203"/>
      <c r="S188" s="203"/>
      <c r="T188" s="203"/>
      <c r="U188" s="203"/>
      <c r="V188" s="203"/>
      <c r="W188" s="203"/>
      <c r="X188" s="203"/>
      <c r="Y188" s="203"/>
      <c r="Z188" s="203"/>
    </row>
    <row r="189" ht="12.75" customHeight="1">
      <c r="A189" s="203"/>
      <c r="B189" s="203"/>
      <c r="C189" s="203"/>
      <c r="D189" s="203"/>
      <c r="E189" s="203"/>
      <c r="F189" s="203"/>
      <c r="G189" s="203"/>
      <c r="H189" s="203"/>
      <c r="I189" s="203"/>
      <c r="J189" s="204"/>
      <c r="K189" s="204"/>
      <c r="L189" s="204"/>
      <c r="M189" s="203"/>
      <c r="N189" s="203"/>
      <c r="O189" s="203"/>
      <c r="P189" s="203"/>
      <c r="Q189" s="203"/>
      <c r="R189" s="203"/>
      <c r="S189" s="203"/>
      <c r="T189" s="203"/>
      <c r="U189" s="203"/>
      <c r="V189" s="203"/>
      <c r="W189" s="203"/>
      <c r="X189" s="203"/>
      <c r="Y189" s="203"/>
      <c r="Z189" s="203"/>
    </row>
    <row r="190" ht="12.75" customHeight="1">
      <c r="A190" s="203"/>
      <c r="B190" s="203"/>
      <c r="C190" s="203"/>
      <c r="D190" s="203"/>
      <c r="E190" s="203"/>
      <c r="F190" s="203"/>
      <c r="G190" s="203"/>
      <c r="H190" s="203"/>
      <c r="I190" s="203"/>
      <c r="J190" s="204"/>
      <c r="K190" s="204"/>
      <c r="L190" s="204"/>
      <c r="M190" s="203"/>
      <c r="N190" s="203"/>
      <c r="O190" s="203"/>
      <c r="P190" s="203"/>
      <c r="Q190" s="203"/>
      <c r="R190" s="203"/>
      <c r="S190" s="203"/>
      <c r="T190" s="203"/>
      <c r="U190" s="203"/>
      <c r="V190" s="203"/>
      <c r="W190" s="203"/>
      <c r="X190" s="203"/>
      <c r="Y190" s="203"/>
      <c r="Z190" s="203"/>
    </row>
    <row r="191" ht="12.75" customHeight="1">
      <c r="A191" s="203"/>
      <c r="B191" s="203"/>
      <c r="C191" s="203"/>
      <c r="D191" s="203"/>
      <c r="E191" s="203"/>
      <c r="F191" s="203"/>
      <c r="G191" s="203"/>
      <c r="H191" s="203"/>
      <c r="I191" s="203"/>
      <c r="J191" s="204"/>
      <c r="K191" s="204"/>
      <c r="L191" s="204"/>
      <c r="M191" s="203"/>
      <c r="N191" s="203"/>
      <c r="O191" s="203"/>
      <c r="P191" s="203"/>
      <c r="Q191" s="203"/>
      <c r="R191" s="203"/>
      <c r="S191" s="203"/>
      <c r="T191" s="203"/>
      <c r="U191" s="203"/>
      <c r="V191" s="203"/>
      <c r="W191" s="203"/>
      <c r="X191" s="203"/>
      <c r="Y191" s="203"/>
      <c r="Z191" s="203"/>
    </row>
    <row r="192" ht="12.75" customHeight="1">
      <c r="A192" s="203"/>
      <c r="B192" s="203"/>
      <c r="C192" s="203"/>
      <c r="D192" s="203"/>
      <c r="E192" s="203"/>
      <c r="F192" s="203"/>
      <c r="G192" s="203"/>
      <c r="H192" s="203"/>
      <c r="I192" s="203"/>
      <c r="J192" s="204"/>
      <c r="K192" s="204"/>
      <c r="L192" s="204"/>
      <c r="M192" s="203"/>
      <c r="N192" s="203"/>
      <c r="O192" s="203"/>
      <c r="P192" s="203"/>
      <c r="Q192" s="203"/>
      <c r="R192" s="203"/>
      <c r="S192" s="203"/>
      <c r="T192" s="203"/>
      <c r="U192" s="203"/>
      <c r="V192" s="203"/>
      <c r="W192" s="203"/>
      <c r="X192" s="203"/>
      <c r="Y192" s="203"/>
      <c r="Z192" s="203"/>
    </row>
    <row r="193" ht="12.75" customHeight="1">
      <c r="A193" s="203"/>
      <c r="B193" s="203"/>
      <c r="C193" s="203"/>
      <c r="D193" s="203"/>
      <c r="E193" s="203"/>
      <c r="F193" s="203"/>
      <c r="G193" s="203"/>
      <c r="H193" s="203"/>
      <c r="I193" s="203"/>
      <c r="J193" s="204"/>
      <c r="K193" s="204"/>
      <c r="L193" s="204"/>
      <c r="M193" s="203"/>
      <c r="N193" s="203"/>
      <c r="O193" s="203"/>
      <c r="P193" s="203"/>
      <c r="Q193" s="203"/>
      <c r="R193" s="203"/>
      <c r="S193" s="203"/>
      <c r="T193" s="203"/>
      <c r="U193" s="203"/>
      <c r="V193" s="203"/>
      <c r="W193" s="203"/>
      <c r="X193" s="203"/>
      <c r="Y193" s="203"/>
      <c r="Z193" s="203"/>
    </row>
    <row r="194" ht="12.75" customHeight="1">
      <c r="A194" s="203"/>
      <c r="B194" s="203"/>
      <c r="C194" s="203"/>
      <c r="D194" s="203"/>
      <c r="E194" s="203"/>
      <c r="F194" s="203"/>
      <c r="G194" s="203"/>
      <c r="H194" s="203"/>
      <c r="I194" s="203"/>
      <c r="J194" s="204"/>
      <c r="K194" s="204"/>
      <c r="L194" s="204"/>
      <c r="M194" s="203"/>
      <c r="N194" s="203"/>
      <c r="O194" s="203"/>
      <c r="P194" s="203"/>
      <c r="Q194" s="203"/>
      <c r="R194" s="203"/>
      <c r="S194" s="203"/>
      <c r="T194" s="203"/>
      <c r="U194" s="203"/>
      <c r="V194" s="203"/>
      <c r="W194" s="203"/>
      <c r="X194" s="203"/>
      <c r="Y194" s="203"/>
      <c r="Z194" s="203"/>
    </row>
    <row r="195" ht="12.75" customHeight="1">
      <c r="A195" s="203"/>
      <c r="B195" s="203"/>
      <c r="C195" s="203"/>
      <c r="D195" s="203"/>
      <c r="E195" s="203"/>
      <c r="F195" s="203"/>
      <c r="G195" s="203"/>
      <c r="H195" s="203"/>
      <c r="I195" s="203"/>
      <c r="J195" s="204"/>
      <c r="K195" s="204"/>
      <c r="L195" s="204"/>
      <c r="M195" s="203"/>
      <c r="N195" s="203"/>
      <c r="O195" s="203"/>
      <c r="P195" s="203"/>
      <c r="Q195" s="203"/>
      <c r="R195" s="203"/>
      <c r="S195" s="203"/>
      <c r="T195" s="203"/>
      <c r="U195" s="203"/>
      <c r="V195" s="203"/>
      <c r="W195" s="203"/>
      <c r="X195" s="203"/>
      <c r="Y195" s="203"/>
      <c r="Z195" s="203"/>
    </row>
    <row r="196" ht="12.75" customHeight="1">
      <c r="A196" s="203"/>
      <c r="B196" s="203"/>
      <c r="C196" s="203"/>
      <c r="D196" s="203"/>
      <c r="E196" s="203"/>
      <c r="F196" s="203"/>
      <c r="G196" s="203"/>
      <c r="H196" s="203"/>
      <c r="I196" s="203"/>
      <c r="J196" s="204"/>
      <c r="K196" s="204"/>
      <c r="L196" s="204"/>
      <c r="M196" s="203"/>
      <c r="N196" s="203"/>
      <c r="O196" s="203"/>
      <c r="P196" s="203"/>
      <c r="Q196" s="203"/>
      <c r="R196" s="203"/>
      <c r="S196" s="203"/>
      <c r="T196" s="203"/>
      <c r="U196" s="203"/>
      <c r="V196" s="203"/>
      <c r="W196" s="203"/>
      <c r="X196" s="203"/>
      <c r="Y196" s="203"/>
      <c r="Z196" s="203"/>
    </row>
    <row r="197" ht="12.75" customHeight="1">
      <c r="A197" s="203"/>
      <c r="B197" s="203"/>
      <c r="C197" s="203"/>
      <c r="D197" s="203"/>
      <c r="E197" s="203"/>
      <c r="F197" s="203"/>
      <c r="G197" s="203"/>
      <c r="H197" s="203"/>
      <c r="I197" s="203"/>
      <c r="J197" s="204"/>
      <c r="K197" s="204"/>
      <c r="L197" s="204"/>
      <c r="M197" s="203"/>
      <c r="N197" s="203"/>
      <c r="O197" s="203"/>
      <c r="P197" s="203"/>
      <c r="Q197" s="203"/>
      <c r="R197" s="203"/>
      <c r="S197" s="203"/>
      <c r="T197" s="203"/>
      <c r="U197" s="203"/>
      <c r="V197" s="203"/>
      <c r="W197" s="203"/>
      <c r="X197" s="203"/>
      <c r="Y197" s="203"/>
      <c r="Z197" s="203"/>
    </row>
    <row r="198" ht="12.75" customHeight="1">
      <c r="A198" s="203"/>
      <c r="B198" s="203"/>
      <c r="C198" s="203"/>
      <c r="D198" s="203"/>
      <c r="E198" s="203"/>
      <c r="F198" s="203"/>
      <c r="G198" s="203"/>
      <c r="H198" s="203"/>
      <c r="I198" s="203"/>
      <c r="J198" s="204"/>
      <c r="K198" s="204"/>
      <c r="L198" s="204"/>
      <c r="M198" s="203"/>
      <c r="N198" s="203"/>
      <c r="O198" s="203"/>
      <c r="P198" s="203"/>
      <c r="Q198" s="203"/>
      <c r="R198" s="203"/>
      <c r="S198" s="203"/>
      <c r="T198" s="203"/>
      <c r="U198" s="203"/>
      <c r="V198" s="203"/>
      <c r="W198" s="203"/>
      <c r="X198" s="203"/>
      <c r="Y198" s="203"/>
      <c r="Z198" s="203"/>
    </row>
    <row r="199" ht="12.75" customHeight="1">
      <c r="A199" s="203"/>
      <c r="B199" s="203"/>
      <c r="C199" s="203"/>
      <c r="D199" s="203"/>
      <c r="E199" s="203"/>
      <c r="F199" s="203"/>
      <c r="G199" s="203"/>
      <c r="H199" s="203"/>
      <c r="I199" s="203"/>
      <c r="J199" s="204"/>
      <c r="K199" s="204"/>
      <c r="L199" s="204"/>
      <c r="M199" s="203"/>
      <c r="N199" s="203"/>
      <c r="O199" s="203"/>
      <c r="P199" s="203"/>
      <c r="Q199" s="203"/>
      <c r="R199" s="203"/>
      <c r="S199" s="203"/>
      <c r="T199" s="203"/>
      <c r="U199" s="203"/>
      <c r="V199" s="203"/>
      <c r="W199" s="203"/>
      <c r="X199" s="203"/>
      <c r="Y199" s="203"/>
      <c r="Z199" s="203"/>
    </row>
    <row r="200" ht="12.75" customHeight="1">
      <c r="A200" s="203"/>
      <c r="B200" s="203"/>
      <c r="C200" s="203"/>
      <c r="D200" s="203"/>
      <c r="E200" s="203"/>
      <c r="F200" s="203"/>
      <c r="G200" s="203"/>
      <c r="H200" s="203"/>
      <c r="I200" s="203"/>
      <c r="J200" s="204"/>
      <c r="K200" s="204"/>
      <c r="L200" s="204"/>
      <c r="M200" s="203"/>
      <c r="N200" s="203"/>
      <c r="O200" s="203"/>
      <c r="P200" s="203"/>
      <c r="Q200" s="203"/>
      <c r="R200" s="203"/>
      <c r="S200" s="203"/>
      <c r="T200" s="203"/>
      <c r="U200" s="203"/>
      <c r="V200" s="203"/>
      <c r="W200" s="203"/>
      <c r="X200" s="203"/>
      <c r="Y200" s="203"/>
      <c r="Z200" s="203"/>
    </row>
    <row r="201" ht="12.75" customHeight="1">
      <c r="A201" s="203"/>
      <c r="B201" s="203"/>
      <c r="C201" s="203"/>
      <c r="D201" s="203"/>
      <c r="E201" s="203"/>
      <c r="F201" s="203"/>
      <c r="G201" s="203"/>
      <c r="H201" s="203"/>
      <c r="I201" s="203"/>
      <c r="J201" s="204"/>
      <c r="K201" s="204"/>
      <c r="L201" s="204"/>
      <c r="M201" s="203"/>
      <c r="N201" s="203"/>
      <c r="O201" s="203"/>
      <c r="P201" s="203"/>
      <c r="Q201" s="203"/>
      <c r="R201" s="203"/>
      <c r="S201" s="203"/>
      <c r="T201" s="203"/>
      <c r="U201" s="203"/>
      <c r="V201" s="203"/>
      <c r="W201" s="203"/>
      <c r="X201" s="203"/>
      <c r="Y201" s="203"/>
      <c r="Z201" s="203"/>
    </row>
    <row r="202" ht="12.75" customHeight="1">
      <c r="A202" s="203"/>
      <c r="B202" s="203"/>
      <c r="C202" s="203"/>
      <c r="D202" s="203"/>
      <c r="E202" s="203"/>
      <c r="F202" s="203"/>
      <c r="G202" s="203"/>
      <c r="H202" s="203"/>
      <c r="I202" s="203"/>
      <c r="J202" s="204"/>
      <c r="K202" s="204"/>
      <c r="L202" s="204"/>
      <c r="M202" s="203"/>
      <c r="N202" s="203"/>
      <c r="O202" s="203"/>
      <c r="P202" s="203"/>
      <c r="Q202" s="203"/>
      <c r="R202" s="203"/>
      <c r="S202" s="203"/>
      <c r="T202" s="203"/>
      <c r="U202" s="203"/>
      <c r="V202" s="203"/>
      <c r="W202" s="203"/>
      <c r="X202" s="203"/>
      <c r="Y202" s="203"/>
      <c r="Z202" s="203"/>
    </row>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sheetData>
  <mergeCells count="23">
    <mergeCell ref="K5:K6"/>
    <mergeCell ref="K8:K9"/>
    <mergeCell ref="J12:J15"/>
    <mergeCell ref="J16:J19"/>
    <mergeCell ref="B2:B6"/>
    <mergeCell ref="J2:J3"/>
    <mergeCell ref="L2:L3"/>
    <mergeCell ref="J4:J6"/>
    <mergeCell ref="L5:L6"/>
    <mergeCell ref="J7:J11"/>
    <mergeCell ref="L8:L9"/>
    <mergeCell ref="D11:H11"/>
    <mergeCell ref="D19:H19"/>
    <mergeCell ref="D20:H20"/>
    <mergeCell ref="D21:H21"/>
    <mergeCell ref="D22:H22"/>
    <mergeCell ref="D8:H8"/>
    <mergeCell ref="D10:H10"/>
    <mergeCell ref="D12:H12"/>
    <mergeCell ref="D13:H13"/>
    <mergeCell ref="D14:H14"/>
    <mergeCell ref="D15:H15"/>
    <mergeCell ref="D18:H18"/>
  </mergeCells>
  <printOptions/>
  <pageMargins bottom="0.75" footer="0.0" header="0.0" left="0.7" right="0.7" top="0.75"/>
  <pageSetup paperSize="9"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32.63"/>
    <col customWidth="1" min="2" max="2" width="20.0"/>
    <col customWidth="1" min="11" max="11" width="3.13"/>
  </cols>
  <sheetData>
    <row r="1">
      <c r="A1" s="277"/>
      <c r="B1" s="277"/>
      <c r="C1" s="277"/>
      <c r="D1" s="277"/>
      <c r="E1" s="277"/>
      <c r="F1" s="277"/>
      <c r="G1" s="277"/>
      <c r="H1" s="277"/>
      <c r="I1" s="277"/>
      <c r="J1" s="277"/>
      <c r="K1" s="277"/>
      <c r="L1" s="277"/>
      <c r="M1" s="277"/>
      <c r="N1" s="277"/>
      <c r="O1" s="277"/>
      <c r="P1" s="277"/>
      <c r="Q1" s="277"/>
      <c r="R1" s="277"/>
      <c r="S1" s="277"/>
      <c r="T1" s="277"/>
      <c r="U1" s="277"/>
      <c r="V1" s="277"/>
      <c r="W1" s="277"/>
      <c r="X1" s="277"/>
      <c r="Y1" s="277"/>
      <c r="Z1" s="277"/>
      <c r="AA1" s="277"/>
    </row>
    <row r="2">
      <c r="A2" s="278" t="s">
        <v>1635</v>
      </c>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row>
    <row r="3">
      <c r="A3" s="280" t="s">
        <v>1636</v>
      </c>
      <c r="B3" s="5"/>
      <c r="C3" s="277"/>
      <c r="D3" s="281" t="s">
        <v>1637</v>
      </c>
      <c r="E3" s="282" t="s">
        <v>79</v>
      </c>
      <c r="F3" s="255"/>
      <c r="G3" s="255"/>
      <c r="H3" s="255"/>
      <c r="I3" s="283"/>
      <c r="J3" s="284"/>
      <c r="K3" s="277"/>
      <c r="L3" s="281" t="s">
        <v>87</v>
      </c>
      <c r="M3" s="282" t="s">
        <v>1638</v>
      </c>
      <c r="N3" s="255"/>
      <c r="O3" s="255"/>
      <c r="P3" s="255"/>
      <c r="Q3" s="283"/>
      <c r="R3" s="284"/>
      <c r="S3" s="277"/>
      <c r="T3" s="277"/>
      <c r="U3" s="277"/>
      <c r="V3" s="277"/>
      <c r="W3" s="277"/>
      <c r="X3" s="277"/>
      <c r="Y3" s="277"/>
      <c r="Z3" s="277"/>
      <c r="AA3" s="277"/>
    </row>
    <row r="4">
      <c r="A4" s="285" t="s">
        <v>18</v>
      </c>
      <c r="B4" s="286">
        <f>'Cover Page'!C20</f>
        <v>0</v>
      </c>
      <c r="C4" s="277"/>
      <c r="D4" s="287" t="s">
        <v>78</v>
      </c>
      <c r="E4" s="288" t="s">
        <v>1601</v>
      </c>
      <c r="F4" s="288" t="s">
        <v>1061</v>
      </c>
      <c r="G4" s="289" t="s">
        <v>383</v>
      </c>
      <c r="H4" s="289" t="s">
        <v>103</v>
      </c>
      <c r="I4" s="288" t="s">
        <v>116</v>
      </c>
      <c r="J4" s="290"/>
      <c r="K4" s="277"/>
      <c r="L4" s="287" t="s">
        <v>85</v>
      </c>
      <c r="M4" s="288" t="s">
        <v>1601</v>
      </c>
      <c r="N4" s="288" t="s">
        <v>1061</v>
      </c>
      <c r="O4" s="289" t="s">
        <v>383</v>
      </c>
      <c r="P4" s="289" t="s">
        <v>103</v>
      </c>
      <c r="Q4" s="288" t="s">
        <v>116</v>
      </c>
      <c r="R4" s="290"/>
      <c r="S4" s="277"/>
      <c r="T4" s="277"/>
      <c r="U4" s="277"/>
      <c r="V4" s="277"/>
      <c r="W4" s="277"/>
      <c r="X4" s="277"/>
      <c r="Y4" s="277"/>
      <c r="Z4" s="277"/>
      <c r="AA4" s="277"/>
    </row>
    <row r="5">
      <c r="A5" s="285" t="s">
        <v>19</v>
      </c>
      <c r="B5" s="286">
        <f>'Cover Page'!C21</f>
        <v>89</v>
      </c>
      <c r="C5" s="277"/>
      <c r="D5" s="291" t="s">
        <v>1605</v>
      </c>
      <c r="E5" s="292">
        <f>COUNTIFs('ICNS (All Products) Hazard Log'!$M:$M,$D5,'ICNS (All Products) Hazard Log'!$N:$N,E$4)</f>
        <v>0</v>
      </c>
      <c r="F5" s="292">
        <f>COUNTIFs('ICNS (All Products) Hazard Log'!$M:$M,$D5,'ICNS (All Products) Hazard Log'!$N:$N,F$4)</f>
        <v>0</v>
      </c>
      <c r="G5" s="293">
        <f>COUNTIFs('ICNS (All Products) Hazard Log'!$M:$M,$D5,'ICNS (All Products) Hazard Log'!$N:$N,G$4)</f>
        <v>0</v>
      </c>
      <c r="H5" s="293">
        <f>COUNTIFs('ICNS (All Products) Hazard Log'!$M:$M,$D5,'ICNS (All Products) Hazard Log'!$N:$N,H$4)</f>
        <v>0</v>
      </c>
      <c r="I5" s="294">
        <f>COUNTIFs('ICNS (All Products) Hazard Log'!$M:$M,$D5,'ICNS (All Products) Hazard Log'!$N:$N,I$4)</f>
        <v>0</v>
      </c>
      <c r="J5" s="295">
        <f t="shared" ref="J5:J9" si="1">SUM(E5:I5)</f>
        <v>0</v>
      </c>
      <c r="K5" s="277"/>
      <c r="L5" s="291" t="s">
        <v>1605</v>
      </c>
      <c r="M5" s="292">
        <f>COUNTIFs('ICNS (All Products) Hazard Log'!$T:$T,$L5,'ICNS (All Products) Hazard Log'!$U:$U,M$4)</f>
        <v>0</v>
      </c>
      <c r="N5" s="292">
        <f>COUNTIFs('ICNS (All Products) Hazard Log'!$T:$T,$L5,'ICNS (All Products) Hazard Log'!$U:$U,N$4)</f>
        <v>0</v>
      </c>
      <c r="O5" s="293">
        <f>COUNTIFs('ICNS (All Products) Hazard Log'!$T:$T,$L5,'ICNS (All Products) Hazard Log'!$U:$U,O$4)</f>
        <v>0</v>
      </c>
      <c r="P5" s="293">
        <f>COUNTIFs('ICNS (All Products) Hazard Log'!$T:$T,$L5,'ICNS (All Products) Hazard Log'!$U:$U,P$4)</f>
        <v>0</v>
      </c>
      <c r="Q5" s="294">
        <f>COUNTIFs('ICNS (All Products) Hazard Log'!$T:$T,$L5,'ICNS (All Products) Hazard Log'!$U:$U,Q$4)</f>
        <v>0</v>
      </c>
      <c r="R5" s="295">
        <f t="shared" ref="R5:R9" si="2">SUM(M5:Q5)</f>
        <v>0</v>
      </c>
      <c r="S5" s="277"/>
      <c r="T5" s="277"/>
      <c r="U5" s="277"/>
      <c r="V5" s="277"/>
      <c r="W5" s="277"/>
      <c r="X5" s="277"/>
      <c r="Y5" s="277"/>
      <c r="Z5" s="277"/>
      <c r="AA5" s="277"/>
    </row>
    <row r="6">
      <c r="A6" s="296" t="s">
        <v>20</v>
      </c>
      <c r="B6" s="286">
        <f>'Cover Page'!C22</f>
        <v>12</v>
      </c>
      <c r="C6" s="277"/>
      <c r="D6" s="291" t="s">
        <v>152</v>
      </c>
      <c r="E6" s="292">
        <f>COUNTIFs('ICNS (All Products) Hazard Log'!$M:$M,$D6,'ICNS (All Products) Hazard Log'!$N:$N,E$4)</f>
        <v>0</v>
      </c>
      <c r="F6" s="293">
        <f>COUNTIFs('ICNS (All Products) Hazard Log'!$M:$M,$D6,'ICNS (All Products) Hazard Log'!$N:$N,F$4)</f>
        <v>1</v>
      </c>
      <c r="G6" s="294">
        <f>COUNTIFs('ICNS (All Products) Hazard Log'!$M:$M,$D6,'ICNS (All Products) Hazard Log'!$N:$N,G$4)</f>
        <v>9</v>
      </c>
      <c r="H6" s="294">
        <f>COUNTIFs('ICNS (All Products) Hazard Log'!$M:$M,$D6,'ICNS (All Products) Hazard Log'!$N:$N,H$4)</f>
        <v>5</v>
      </c>
      <c r="I6" s="297">
        <f>COUNTIFs('ICNS (All Products) Hazard Log'!$M:$M,$D6,'ICNS (All Products) Hazard Log'!$N:$N,I$4)</f>
        <v>0</v>
      </c>
      <c r="J6" s="295">
        <f t="shared" si="1"/>
        <v>15</v>
      </c>
      <c r="K6" s="277"/>
      <c r="L6" s="291" t="s">
        <v>152</v>
      </c>
      <c r="M6" s="292">
        <f>COUNTIFs('ICNS (All Products) Hazard Log'!$T:$T,$L6,'ICNS (All Products) Hazard Log'!$U:$U,M$4)</f>
        <v>0</v>
      </c>
      <c r="N6" s="293">
        <f>COUNTIFs('ICNS (All Products) Hazard Log'!$T:$T,$L6,'ICNS (All Products) Hazard Log'!$U:$U,N$4)</f>
        <v>0</v>
      </c>
      <c r="O6" s="294">
        <f>COUNTIFs('ICNS (All Products) Hazard Log'!$T:$T,$L6,'ICNS (All Products) Hazard Log'!$U:$U,O$4)</f>
        <v>0</v>
      </c>
      <c r="P6" s="294">
        <f>COUNTIFs('ICNS (All Products) Hazard Log'!$T:$T,$L6,'ICNS (All Products) Hazard Log'!$U:$U,P$4)</f>
        <v>1</v>
      </c>
      <c r="Q6" s="297">
        <f>COUNTIFs('ICNS (All Products) Hazard Log'!$T:$T,$L6,'ICNS (All Products) Hazard Log'!$U:$U,Q$4)</f>
        <v>7</v>
      </c>
      <c r="R6" s="295">
        <f t="shared" si="2"/>
        <v>8</v>
      </c>
      <c r="S6" s="277"/>
      <c r="T6" s="277"/>
      <c r="U6" s="277"/>
      <c r="V6" s="277"/>
      <c r="W6" s="277"/>
      <c r="X6" s="277"/>
      <c r="Y6" s="277"/>
      <c r="Z6" s="277"/>
      <c r="AA6" s="277"/>
    </row>
    <row r="7">
      <c r="A7" s="285" t="s">
        <v>21</v>
      </c>
      <c r="B7" s="286">
        <f>'Cover Page'!C23</f>
        <v>20</v>
      </c>
      <c r="C7" s="277"/>
      <c r="D7" s="291" t="s">
        <v>102</v>
      </c>
      <c r="E7" s="293">
        <f>COUNTIFs('ICNS (All Products) Hazard Log'!$M:$M,$D7,'ICNS (All Products) Hazard Log'!$N:$N,E$4)</f>
        <v>0</v>
      </c>
      <c r="F7" s="294">
        <f>COUNTIFs('ICNS (All Products) Hazard Log'!$M:$M,$D7,'ICNS (All Products) Hazard Log'!$N:$N,F$4)</f>
        <v>1</v>
      </c>
      <c r="G7" s="294">
        <f>COUNTIFs('ICNS (All Products) Hazard Log'!$M:$M,$D7,'ICNS (All Products) Hazard Log'!$N:$N,G$4)</f>
        <v>23</v>
      </c>
      <c r="H7" s="297">
        <f>COUNTIFs('ICNS (All Products) Hazard Log'!$M:$M,$D7,'ICNS (All Products) Hazard Log'!$N:$N,H$4)</f>
        <v>16</v>
      </c>
      <c r="I7" s="297">
        <f>COUNTIFs('ICNS (All Products) Hazard Log'!$M:$M,$D7,'ICNS (All Products) Hazard Log'!$N:$N,I$4)</f>
        <v>3</v>
      </c>
      <c r="J7" s="295">
        <f t="shared" si="1"/>
        <v>43</v>
      </c>
      <c r="K7" s="277"/>
      <c r="L7" s="291" t="s">
        <v>102</v>
      </c>
      <c r="M7" s="293">
        <f>COUNTIFs('ICNS (All Products) Hazard Log'!$T:$T,$L7,'ICNS (All Products) Hazard Log'!$U:$U,M$4)</f>
        <v>0</v>
      </c>
      <c r="N7" s="294">
        <f>COUNTIFs('ICNS (All Products) Hazard Log'!$T:$T,$L7,'ICNS (All Products) Hazard Log'!$U:$U,N$4)</f>
        <v>0</v>
      </c>
      <c r="O7" s="294">
        <f>COUNTIFs('ICNS (All Products) Hazard Log'!$T:$T,$L7,'ICNS (All Products) Hazard Log'!$U:$U,O$4)</f>
        <v>0</v>
      </c>
      <c r="P7" s="297">
        <f>COUNTIFs('ICNS (All Products) Hazard Log'!$T:$T,$L7,'ICNS (All Products) Hazard Log'!$U:$U,P$4)</f>
        <v>19</v>
      </c>
      <c r="Q7" s="297">
        <f>COUNTIFs('ICNS (All Products) Hazard Log'!$T:$T,$L7,'ICNS (All Products) Hazard Log'!$U:$U,Q$4)</f>
        <v>28</v>
      </c>
      <c r="R7" s="295">
        <f t="shared" si="2"/>
        <v>47</v>
      </c>
      <c r="S7" s="277"/>
      <c r="T7" s="277"/>
      <c r="U7" s="277"/>
      <c r="V7" s="277"/>
      <c r="W7" s="277"/>
      <c r="X7" s="277"/>
      <c r="Y7" s="277"/>
      <c r="Z7" s="277"/>
      <c r="AA7" s="277"/>
    </row>
    <row r="8">
      <c r="A8" s="298" t="s">
        <v>22</v>
      </c>
      <c r="B8" s="286">
        <f>'Cover Page'!C24</f>
        <v>38</v>
      </c>
      <c r="C8" s="277"/>
      <c r="D8" s="291" t="s">
        <v>128</v>
      </c>
      <c r="E8" s="293">
        <f>COUNTIFs('ICNS (All Products) Hazard Log'!$M:$M,$D8,'ICNS (All Products) Hazard Log'!$N:$N,E$4)</f>
        <v>0</v>
      </c>
      <c r="F8" s="294">
        <f>COUNTIFs('ICNS (All Products) Hazard Log'!$M:$M,$D8,'ICNS (All Products) Hazard Log'!$N:$N,F$4)</f>
        <v>0</v>
      </c>
      <c r="G8" s="297">
        <f>COUNTIFs('ICNS (All Products) Hazard Log'!$M:$M,$D8,'ICNS (All Products) Hazard Log'!$N:$N,G$4)</f>
        <v>7</v>
      </c>
      <c r="H8" s="297">
        <f>COUNTIFs('ICNS (All Products) Hazard Log'!$M:$M,$D8,'ICNS (All Products) Hazard Log'!$N:$N,H$4)</f>
        <v>12</v>
      </c>
      <c r="I8" s="299">
        <f>COUNTIFs('ICNS (All Products) Hazard Log'!$M:$M,$D8,'ICNS (All Products) Hazard Log'!$N:$N,I$4)</f>
        <v>8</v>
      </c>
      <c r="J8" s="295">
        <f t="shared" si="1"/>
        <v>27</v>
      </c>
      <c r="K8" s="277"/>
      <c r="L8" s="291" t="s">
        <v>128</v>
      </c>
      <c r="M8" s="293">
        <f>COUNTIFs('ICNS (All Products) Hazard Log'!$T:$T,$L8,'ICNS (All Products) Hazard Log'!$U:$U,M$4)</f>
        <v>0</v>
      </c>
      <c r="N8" s="294">
        <f>COUNTIFs('ICNS (All Products) Hazard Log'!$T:$T,$L8,'ICNS (All Products) Hazard Log'!$U:$U,N$4)</f>
        <v>0</v>
      </c>
      <c r="O8" s="297">
        <f>COUNTIFs('ICNS (All Products) Hazard Log'!$T:$T,$L8,'ICNS (All Products) Hazard Log'!$U:$U,O$4)</f>
        <v>0</v>
      </c>
      <c r="P8" s="297">
        <f>COUNTIFs('ICNS (All Products) Hazard Log'!$T:$T,$L8,'ICNS (All Products) Hazard Log'!$U:$U,P$4)</f>
        <v>5</v>
      </c>
      <c r="Q8" s="299">
        <f>COUNTIFs('ICNS (All Products) Hazard Log'!$T:$T,$L8,'ICNS (All Products) Hazard Log'!$U:$U,Q$4)</f>
        <v>22</v>
      </c>
      <c r="R8" s="295">
        <f t="shared" si="2"/>
        <v>27</v>
      </c>
      <c r="S8" s="277"/>
      <c r="T8" s="277"/>
      <c r="U8" s="277"/>
      <c r="V8" s="277"/>
      <c r="W8" s="277"/>
      <c r="X8" s="277"/>
      <c r="Y8" s="277"/>
      <c r="Z8" s="277"/>
      <c r="AA8" s="277"/>
    </row>
    <row r="9">
      <c r="A9" s="300" t="s">
        <v>23</v>
      </c>
      <c r="B9" s="301">
        <f>'Cover Page'!C25</f>
        <v>159</v>
      </c>
      <c r="C9" s="277"/>
      <c r="D9" s="291" t="s">
        <v>115</v>
      </c>
      <c r="E9" s="294">
        <f>COUNTIFs('ICNS (All Products) Hazard Log'!$M:$M,$D9,'ICNS (All Products) Hazard Log'!$N:$N,E$4)</f>
        <v>0</v>
      </c>
      <c r="F9" s="297">
        <f>COUNTIFs('ICNS (All Products) Hazard Log'!$M:$M,$D9,'ICNS (All Products) Hazard Log'!$N:$N,F$4)</f>
        <v>0</v>
      </c>
      <c r="G9" s="297">
        <f>COUNTIFs('ICNS (All Products) Hazard Log'!$M:$M,$D9,'ICNS (All Products) Hazard Log'!$N:$N,G$4)</f>
        <v>0</v>
      </c>
      <c r="H9" s="299">
        <f>COUNTIFs('ICNS (All Products) Hazard Log'!$M:$M,$D9,'ICNS (All Products) Hazard Log'!$N:$N,H$4)</f>
        <v>12</v>
      </c>
      <c r="I9" s="299">
        <f>COUNTIFs('ICNS (All Products) Hazard Log'!$M:$M,$D9,'ICNS (All Products) Hazard Log'!$N:$N,I$4)</f>
        <v>36</v>
      </c>
      <c r="J9" s="295">
        <f t="shared" si="1"/>
        <v>48</v>
      </c>
      <c r="K9" s="277"/>
      <c r="L9" s="291" t="s">
        <v>115</v>
      </c>
      <c r="M9" s="294">
        <f>COUNTIFs('ICNS (All Products) Hazard Log'!$T:$T,$L9,'ICNS (All Products) Hazard Log'!$U:$U,M$4)</f>
        <v>0</v>
      </c>
      <c r="N9" s="297">
        <f>COUNTIFs('ICNS (All Products) Hazard Log'!$T:$T,$L9,'ICNS (All Products) Hazard Log'!$U:$U,N$4)</f>
        <v>0</v>
      </c>
      <c r="O9" s="297">
        <f>COUNTIFs('ICNS (All Products) Hazard Log'!$T:$T,$L9,'ICNS (All Products) Hazard Log'!$U:$U,O$4)</f>
        <v>0</v>
      </c>
      <c r="P9" s="299">
        <f>COUNTIFs('ICNS (All Products) Hazard Log'!$T:$T,$L9,'ICNS (All Products) Hazard Log'!$U:$U,P$4)</f>
        <v>13</v>
      </c>
      <c r="Q9" s="299">
        <f>COUNTIFs('ICNS (All Products) Hazard Log'!$T:$T,$L9,'ICNS (All Products) Hazard Log'!$U:$U,Q$4)</f>
        <v>38</v>
      </c>
      <c r="R9" s="295">
        <f t="shared" si="2"/>
        <v>51</v>
      </c>
      <c r="S9" s="277"/>
      <c r="T9" s="277"/>
      <c r="U9" s="277"/>
      <c r="V9" s="277"/>
      <c r="W9" s="277"/>
      <c r="X9" s="277"/>
      <c r="Y9" s="277"/>
      <c r="Z9" s="277"/>
      <c r="AA9" s="277"/>
    </row>
    <row r="10">
      <c r="A10" s="277"/>
      <c r="B10" s="277"/>
      <c r="C10" s="277"/>
      <c r="D10" s="302" t="s">
        <v>1639</v>
      </c>
      <c r="E10" s="303">
        <f t="shared" ref="E10:I10" si="3">SUM(E5:E9)</f>
        <v>0</v>
      </c>
      <c r="F10" s="303">
        <f t="shared" si="3"/>
        <v>2</v>
      </c>
      <c r="G10" s="303">
        <f t="shared" si="3"/>
        <v>39</v>
      </c>
      <c r="H10" s="303">
        <f t="shared" si="3"/>
        <v>45</v>
      </c>
      <c r="I10" s="303">
        <f t="shared" si="3"/>
        <v>47</v>
      </c>
      <c r="J10" s="304">
        <f>(SUM(J5:J9)-sum(E10:I10))</f>
        <v>0</v>
      </c>
      <c r="K10" s="277"/>
      <c r="L10" s="302" t="s">
        <v>1639</v>
      </c>
      <c r="M10" s="303">
        <f t="shared" ref="M10:Q10" si="4">SUM(M5:M9)</f>
        <v>0</v>
      </c>
      <c r="N10" s="303">
        <f t="shared" si="4"/>
        <v>0</v>
      </c>
      <c r="O10" s="303">
        <f t="shared" si="4"/>
        <v>0</v>
      </c>
      <c r="P10" s="303">
        <f t="shared" si="4"/>
        <v>38</v>
      </c>
      <c r="Q10" s="303">
        <f t="shared" si="4"/>
        <v>95</v>
      </c>
      <c r="R10" s="304">
        <f>(SUM(R5:R9)-sum(M10:Q10))</f>
        <v>0</v>
      </c>
      <c r="S10" s="277"/>
      <c r="T10" s="277"/>
      <c r="U10" s="277"/>
      <c r="V10" s="277"/>
      <c r="W10" s="277"/>
      <c r="X10" s="277"/>
      <c r="Y10" s="277"/>
      <c r="Z10" s="277"/>
      <c r="AA10" s="277"/>
    </row>
    <row r="11">
      <c r="A11" s="305"/>
      <c r="B11" s="306"/>
      <c r="C11" s="306"/>
      <c r="D11" s="307" t="s">
        <v>105</v>
      </c>
      <c r="E11" s="307">
        <f>COUNTIFs('ICNS (All Products) Hazard Log'!$M:$M,$D11,'ICNS (All Products) Hazard Log'!$N:$N,D11)</f>
        <v>26</v>
      </c>
      <c r="F11" s="306"/>
      <c r="G11" s="306"/>
      <c r="H11" s="306"/>
      <c r="I11" s="306"/>
      <c r="J11" s="306"/>
      <c r="K11" s="306"/>
      <c r="L11" s="307" t="s">
        <v>105</v>
      </c>
      <c r="M11" s="307">
        <f>COUNTIFs('ICNS (All Products) Hazard Log'!$T:$T,L11,'ICNS (All Products) Hazard Log'!$U:$U,L11)</f>
        <v>26</v>
      </c>
      <c r="N11" s="306"/>
      <c r="O11" s="306"/>
      <c r="P11" s="306"/>
      <c r="Q11" s="306"/>
      <c r="R11" s="306"/>
      <c r="S11" s="306"/>
      <c r="T11" s="306"/>
      <c r="U11" s="306"/>
      <c r="V11" s="306"/>
      <c r="W11" s="306"/>
      <c r="X11" s="306"/>
      <c r="Y11" s="306"/>
      <c r="Z11" s="306"/>
      <c r="AA11" s="306"/>
    </row>
    <row r="12">
      <c r="A12" s="278" t="s">
        <v>1640</v>
      </c>
      <c r="B12" s="279"/>
      <c r="C12" s="279"/>
      <c r="D12" s="279"/>
      <c r="E12" s="279"/>
      <c r="F12" s="279"/>
      <c r="G12" s="279"/>
      <c r="H12" s="279"/>
      <c r="I12" s="279"/>
      <c r="J12" s="279"/>
      <c r="K12" s="279"/>
      <c r="L12" s="279"/>
      <c r="M12" s="279"/>
      <c r="N12" s="279"/>
      <c r="O12" s="279"/>
      <c r="P12" s="279"/>
      <c r="Q12" s="279"/>
      <c r="R12" s="279"/>
      <c r="S12" s="279"/>
      <c r="T12" s="279"/>
      <c r="U12" s="279"/>
      <c r="V12" s="279"/>
      <c r="W12" s="279"/>
      <c r="X12" s="279"/>
      <c r="Y12" s="279"/>
      <c r="Z12" s="279"/>
      <c r="AA12" s="279"/>
    </row>
    <row r="13">
      <c r="A13" s="280" t="s">
        <v>1636</v>
      </c>
      <c r="B13" s="5"/>
      <c r="C13" s="277"/>
      <c r="D13" s="281" t="s">
        <v>1637</v>
      </c>
      <c r="E13" s="282" t="s">
        <v>79</v>
      </c>
      <c r="F13" s="255"/>
      <c r="G13" s="255"/>
      <c r="H13" s="255"/>
      <c r="I13" s="283"/>
      <c r="J13" s="284"/>
      <c r="K13" s="277"/>
      <c r="L13" s="281" t="s">
        <v>87</v>
      </c>
      <c r="M13" s="282" t="s">
        <v>1638</v>
      </c>
      <c r="N13" s="255"/>
      <c r="O13" s="255"/>
      <c r="P13" s="255"/>
      <c r="Q13" s="283"/>
      <c r="R13" s="284"/>
      <c r="S13" s="277"/>
      <c r="T13" s="277"/>
      <c r="U13" s="277"/>
      <c r="V13" s="277"/>
      <c r="W13" s="277"/>
      <c r="X13" s="277"/>
      <c r="Y13" s="277"/>
      <c r="Z13" s="277"/>
      <c r="AA13" s="277"/>
    </row>
    <row r="14">
      <c r="A14" s="285" t="s">
        <v>18</v>
      </c>
      <c r="B14" s="286">
        <f>COUNTIF('Surgery Connect Hazard Log'!X:X,"Clinical Safety Review")</f>
        <v>0</v>
      </c>
      <c r="C14" s="277"/>
      <c r="D14" s="287" t="s">
        <v>78</v>
      </c>
      <c r="E14" s="288" t="s">
        <v>1601</v>
      </c>
      <c r="F14" s="288" t="s">
        <v>1061</v>
      </c>
      <c r="G14" s="289" t="s">
        <v>383</v>
      </c>
      <c r="H14" s="289" t="s">
        <v>103</v>
      </c>
      <c r="I14" s="288" t="s">
        <v>116</v>
      </c>
      <c r="J14" s="290"/>
      <c r="K14" s="277"/>
      <c r="L14" s="287" t="s">
        <v>85</v>
      </c>
      <c r="M14" s="288" t="s">
        <v>1601</v>
      </c>
      <c r="N14" s="288" t="s">
        <v>1061</v>
      </c>
      <c r="O14" s="289" t="s">
        <v>383</v>
      </c>
      <c r="P14" s="289" t="s">
        <v>103</v>
      </c>
      <c r="Q14" s="288" t="s">
        <v>116</v>
      </c>
      <c r="R14" s="290"/>
      <c r="S14" s="277"/>
      <c r="T14" s="277"/>
      <c r="U14" s="277"/>
      <c r="V14" s="277"/>
      <c r="W14" s="277"/>
      <c r="X14" s="277"/>
      <c r="Y14" s="277"/>
      <c r="Z14" s="277"/>
      <c r="AA14" s="277"/>
    </row>
    <row r="15">
      <c r="A15" s="285" t="s">
        <v>19</v>
      </c>
      <c r="B15" s="286">
        <f>COUNTIF('Surgery Connect Hazard Log'!X:X,"Transferred")</f>
        <v>53</v>
      </c>
      <c r="C15" s="277"/>
      <c r="D15" s="291" t="s">
        <v>1605</v>
      </c>
      <c r="E15" s="292">
        <f>COUNTIFs('Surgery Connect Hazard Log'!$M:$M,$D15,'Surgery Connect Hazard Log'!$N:$N,E$14)</f>
        <v>0</v>
      </c>
      <c r="F15" s="292">
        <f>COUNTIFs('Surgery Connect Hazard Log'!$M:$M,$D15,'Surgery Connect Hazard Log'!$N:$N,F$14)</f>
        <v>0</v>
      </c>
      <c r="G15" s="293">
        <f>COUNTIFs('Surgery Connect Hazard Log'!$M:$M,$D15,'Surgery Connect Hazard Log'!$N:$N,G$14)</f>
        <v>0</v>
      </c>
      <c r="H15" s="293">
        <f>COUNTIFs('Surgery Connect Hazard Log'!$M:$M,$D15,'Surgery Connect Hazard Log'!$N:$N,H$14)</f>
        <v>0</v>
      </c>
      <c r="I15" s="294">
        <f>COUNTIFs('Surgery Connect Hazard Log'!$M:$M,$D15,'Surgery Connect Hazard Log'!$N:$N,I$14)</f>
        <v>0</v>
      </c>
      <c r="J15" s="295">
        <f t="shared" ref="J15:J19" si="5">SUM(E15:I15)</f>
        <v>0</v>
      </c>
      <c r="K15" s="277"/>
      <c r="L15" s="291" t="s">
        <v>1605</v>
      </c>
      <c r="M15" s="292">
        <f>COUNTIFs('Surgery Connect Hazard Log'!$T:$T,$L15,'Surgery Connect Hazard Log'!$U:$U,M$14)</f>
        <v>0</v>
      </c>
      <c r="N15" s="292">
        <f>COUNTIFs('Surgery Connect Hazard Log'!$T:$T,$L15,'Surgery Connect Hazard Log'!$U:$U,N$14)</f>
        <v>0</v>
      </c>
      <c r="O15" s="293">
        <f>COUNTIFs('Surgery Connect Hazard Log'!$T:$T,$L15,'Surgery Connect Hazard Log'!$U:$U,O$14)</f>
        <v>0</v>
      </c>
      <c r="P15" s="293">
        <f>COUNTIFs('Surgery Connect Hazard Log'!$T:$T,$L15,'Surgery Connect Hazard Log'!$U:$U,P$14)</f>
        <v>0</v>
      </c>
      <c r="Q15" s="294">
        <f>COUNTIFs('Surgery Connect Hazard Log'!$T:$T,$L15,'Surgery Connect Hazard Log'!$U:$U,Q$14)</f>
        <v>0</v>
      </c>
      <c r="R15" s="295">
        <f t="shared" ref="R15:R19" si="6">SUM(M15:Q15)</f>
        <v>0</v>
      </c>
      <c r="S15" s="277"/>
      <c r="T15" s="277"/>
      <c r="U15" s="277"/>
      <c r="V15" s="277"/>
      <c r="W15" s="277"/>
      <c r="X15" s="277"/>
      <c r="Y15" s="277"/>
      <c r="Z15" s="277"/>
      <c r="AA15" s="277"/>
    </row>
    <row r="16">
      <c r="A16" s="296" t="s">
        <v>20</v>
      </c>
      <c r="B16" s="286">
        <f>COUNTIF('Surgery Connect Hazard Log'!X:X,"Approved/Accepted")</f>
        <v>10</v>
      </c>
      <c r="C16" s="277"/>
      <c r="D16" s="291" t="s">
        <v>152</v>
      </c>
      <c r="E16" s="292">
        <f>COUNTIFs('Surgery Connect Hazard Log'!$M:$M,$D16,'Surgery Connect Hazard Log'!$N:$N,E$14)</f>
        <v>0</v>
      </c>
      <c r="F16" s="293">
        <f>COUNTIFs('Surgery Connect Hazard Log'!$M:$M,$D16,'Surgery Connect Hazard Log'!$N:$N,F$14)</f>
        <v>0</v>
      </c>
      <c r="G16" s="294">
        <f>COUNTIFs('Surgery Connect Hazard Log'!$M:$M,$D16,'Surgery Connect Hazard Log'!$N:$N,G$14)</f>
        <v>0</v>
      </c>
      <c r="H16" s="294">
        <f>COUNTIFs('Surgery Connect Hazard Log'!$M:$M,$D16,'Surgery Connect Hazard Log'!$N:$N,H$14)</f>
        <v>1</v>
      </c>
      <c r="I16" s="297">
        <f>COUNTIFs('Surgery Connect Hazard Log'!$M:$M,$D16,'Surgery Connect Hazard Log'!$N:$N,I$14)</f>
        <v>0</v>
      </c>
      <c r="J16" s="295">
        <f t="shared" si="5"/>
        <v>1</v>
      </c>
      <c r="K16" s="277"/>
      <c r="L16" s="291" t="s">
        <v>152</v>
      </c>
      <c r="M16" s="292">
        <f>COUNTIFs('Surgery Connect Hazard Log'!$T:$T,$L16,'Surgery Connect Hazard Log'!$U:$U,M$14)</f>
        <v>0</v>
      </c>
      <c r="N16" s="293">
        <f>COUNTIFs('Surgery Connect Hazard Log'!$T:$T,$L16,'Surgery Connect Hazard Log'!$U:$U,N$14)</f>
        <v>0</v>
      </c>
      <c r="O16" s="294">
        <f>COUNTIFs('Surgery Connect Hazard Log'!$T:$T,$L16,'Surgery Connect Hazard Log'!$U:$U,O$14)</f>
        <v>0</v>
      </c>
      <c r="P16" s="294">
        <f>COUNTIFs('Surgery Connect Hazard Log'!$T:$T,$L16,'Surgery Connect Hazard Log'!$U:$U,P$14)</f>
        <v>0</v>
      </c>
      <c r="Q16" s="297">
        <f>COUNTIFs('Surgery Connect Hazard Log'!$T:$T,$L16,'Surgery Connect Hazard Log'!$U:$U,Q$14)</f>
        <v>1</v>
      </c>
      <c r="R16" s="295">
        <f t="shared" si="6"/>
        <v>1</v>
      </c>
      <c r="S16" s="277"/>
      <c r="T16" s="277"/>
      <c r="U16" s="277"/>
      <c r="V16" s="277"/>
      <c r="W16" s="277"/>
      <c r="X16" s="277"/>
      <c r="Y16" s="277"/>
      <c r="Z16" s="277"/>
      <c r="AA16" s="277"/>
    </row>
    <row r="17">
      <c r="A17" s="285" t="s">
        <v>21</v>
      </c>
      <c r="B17" s="286">
        <f>countif('Surgery Connect Hazard Log'!X:X,"closed")</f>
        <v>20</v>
      </c>
      <c r="C17" s="277"/>
      <c r="D17" s="291" t="s">
        <v>102</v>
      </c>
      <c r="E17" s="293">
        <f>COUNTIFs('Surgery Connect Hazard Log'!$M:$M,$D17,'Surgery Connect Hazard Log'!$N:$N,E$14)</f>
        <v>0</v>
      </c>
      <c r="F17" s="294">
        <f>COUNTIFs('Surgery Connect Hazard Log'!$M:$M,$D17,'Surgery Connect Hazard Log'!$N:$N,F$14)</f>
        <v>1</v>
      </c>
      <c r="G17" s="294">
        <f>COUNTIFs('Surgery Connect Hazard Log'!$M:$M,$D17,'Surgery Connect Hazard Log'!$N:$N,G$14)</f>
        <v>13</v>
      </c>
      <c r="H17" s="297">
        <f>COUNTIFs('Surgery Connect Hazard Log'!$M:$M,$D17,'Surgery Connect Hazard Log'!$N:$N,H$14)</f>
        <v>8</v>
      </c>
      <c r="I17" s="297">
        <f>COUNTIFs('Surgery Connect Hazard Log'!$M:$M,$D17,'Surgery Connect Hazard Log'!$N:$N,I$14)</f>
        <v>2</v>
      </c>
      <c r="J17" s="295">
        <f t="shared" si="5"/>
        <v>24</v>
      </c>
      <c r="K17" s="277"/>
      <c r="L17" s="291" t="s">
        <v>102</v>
      </c>
      <c r="M17" s="293">
        <f>COUNTIFs('Surgery Connect Hazard Log'!$T:$T,$L17,'Surgery Connect Hazard Log'!$U:$U,M$14)</f>
        <v>0</v>
      </c>
      <c r="N17" s="294">
        <f>COUNTIFs('Surgery Connect Hazard Log'!$T:$T,$L17,'Surgery Connect Hazard Log'!$U:$U,N$14)</f>
        <v>0</v>
      </c>
      <c r="O17" s="294">
        <f>COUNTIFs('Surgery Connect Hazard Log'!$T:$T,$L17,'Surgery Connect Hazard Log'!$U:$U,O$14)</f>
        <v>0</v>
      </c>
      <c r="P17" s="297">
        <f>COUNTIFs('Surgery Connect Hazard Log'!$T:$T,$L17,'Surgery Connect Hazard Log'!$U:$U,P$14)</f>
        <v>12</v>
      </c>
      <c r="Q17" s="297">
        <f>COUNTIFs('Surgery Connect Hazard Log'!$T:$T,$L17,'Surgery Connect Hazard Log'!$U:$U,Q$14)</f>
        <v>11</v>
      </c>
      <c r="R17" s="295">
        <f t="shared" si="6"/>
        <v>23</v>
      </c>
      <c r="S17" s="277"/>
      <c r="T17" s="277"/>
      <c r="U17" s="277"/>
      <c r="V17" s="277"/>
      <c r="W17" s="277"/>
      <c r="X17" s="277"/>
      <c r="Y17" s="277"/>
      <c r="Z17" s="277"/>
      <c r="AA17" s="277"/>
    </row>
    <row r="18">
      <c r="A18" s="298" t="s">
        <v>22</v>
      </c>
      <c r="B18" s="286">
        <f>COUNTIF('Surgery Connect Hazard Log'!X:X,"N/A - No Clinical Impact")</f>
        <v>35</v>
      </c>
      <c r="C18" s="277"/>
      <c r="D18" s="291" t="s">
        <v>128</v>
      </c>
      <c r="E18" s="293">
        <f>COUNTIFs('Surgery Connect Hazard Log'!$M:$M,$D18,'Surgery Connect Hazard Log'!$N:$N,E$14)</f>
        <v>0</v>
      </c>
      <c r="F18" s="294">
        <f>COUNTIFs('Surgery Connect Hazard Log'!$M:$M,$D18,'Surgery Connect Hazard Log'!$N:$N,F$14)</f>
        <v>0</v>
      </c>
      <c r="G18" s="297">
        <f>COUNTIFs('Surgery Connect Hazard Log'!$M:$M,$D18,'Surgery Connect Hazard Log'!$N:$N,G$14)</f>
        <v>5</v>
      </c>
      <c r="H18" s="297">
        <f>COUNTIFs('Surgery Connect Hazard Log'!$M:$M,$D18,'Surgery Connect Hazard Log'!$N:$N,H$14)</f>
        <v>9</v>
      </c>
      <c r="I18" s="299">
        <f>COUNTIFs('Surgery Connect Hazard Log'!$M:$M,$D18,'Surgery Connect Hazard Log'!$N:$N,I$14)</f>
        <v>8</v>
      </c>
      <c r="J18" s="295">
        <f t="shared" si="5"/>
        <v>22</v>
      </c>
      <c r="K18" s="277"/>
      <c r="L18" s="291" t="s">
        <v>128</v>
      </c>
      <c r="M18" s="293">
        <f>COUNTIFs('Surgery Connect Hazard Log'!$T:$T,$L18,'Surgery Connect Hazard Log'!$U:$U,M$14)</f>
        <v>0</v>
      </c>
      <c r="N18" s="294">
        <f>COUNTIFs('Surgery Connect Hazard Log'!$T:$T,$L18,'Surgery Connect Hazard Log'!$U:$U,N$14)</f>
        <v>0</v>
      </c>
      <c r="O18" s="297">
        <f>COUNTIFs('Surgery Connect Hazard Log'!$T:$T,$L18,'Surgery Connect Hazard Log'!$U:$U,O$14)</f>
        <v>0</v>
      </c>
      <c r="P18" s="297">
        <f>COUNTIFs('Surgery Connect Hazard Log'!$T:$T,$L18,'Surgery Connect Hazard Log'!$U:$U,P$14)</f>
        <v>2</v>
      </c>
      <c r="Q18" s="299">
        <f>COUNTIFs('Surgery Connect Hazard Log'!$T:$T,$L18,'Surgery Connect Hazard Log'!$U:$U,Q$14)</f>
        <v>20</v>
      </c>
      <c r="R18" s="295">
        <f t="shared" si="6"/>
        <v>22</v>
      </c>
      <c r="S18" s="277"/>
      <c r="T18" s="277"/>
      <c r="U18" s="277"/>
      <c r="V18" s="277"/>
      <c r="W18" s="277"/>
      <c r="X18" s="277"/>
      <c r="Y18" s="277"/>
      <c r="Z18" s="277"/>
      <c r="AA18" s="277"/>
    </row>
    <row r="19">
      <c r="A19" s="300" t="s">
        <v>23</v>
      </c>
      <c r="B19" s="301">
        <f>SUM(B14:B18)</f>
        <v>118</v>
      </c>
      <c r="C19" s="277"/>
      <c r="D19" s="291" t="s">
        <v>115</v>
      </c>
      <c r="E19" s="294">
        <f>COUNTIFs('Surgery Connect Hazard Log'!$M:$M,$D19,'Surgery Connect Hazard Log'!$N:$N,E$14)</f>
        <v>0</v>
      </c>
      <c r="F19" s="297">
        <f>COUNTIFs('Surgery Connect Hazard Log'!$M:$M,$D19,'Surgery Connect Hazard Log'!$N:$N,F$14)</f>
        <v>0</v>
      </c>
      <c r="G19" s="297">
        <f>COUNTIFs('Surgery Connect Hazard Log'!$M:$M,$D19,'Surgery Connect Hazard Log'!$N:$N,G$14)</f>
        <v>0</v>
      </c>
      <c r="H19" s="299">
        <f>COUNTIFs('Surgery Connect Hazard Log'!$M:$M,$D19,'Surgery Connect Hazard Log'!$N:$N,H$14)</f>
        <v>11</v>
      </c>
      <c r="I19" s="299">
        <f>COUNTIFs('Surgery Connect Hazard Log'!$M:$M,$D19,'Surgery Connect Hazard Log'!$N:$N,I$14)</f>
        <v>35</v>
      </c>
      <c r="J19" s="295">
        <f t="shared" si="5"/>
        <v>46</v>
      </c>
      <c r="K19" s="277"/>
      <c r="L19" s="291" t="s">
        <v>115</v>
      </c>
      <c r="M19" s="294">
        <f>COUNTIFs('Surgery Connect Hazard Log'!$T:$T,$L19,'Surgery Connect Hazard Log'!$U:$U,M$14)</f>
        <v>0</v>
      </c>
      <c r="N19" s="297">
        <f>COUNTIFs('Surgery Connect Hazard Log'!$T:$T,$L19,'Surgery Connect Hazard Log'!$U:$U,N$14)</f>
        <v>0</v>
      </c>
      <c r="O19" s="297">
        <f>COUNTIFs('Surgery Connect Hazard Log'!$T:$T,$L19,'Surgery Connect Hazard Log'!$U:$U,O$14)</f>
        <v>0</v>
      </c>
      <c r="P19" s="299">
        <f>COUNTIFs('Surgery Connect Hazard Log'!$T:$T,$L19,'Surgery Connect Hazard Log'!$U:$U,P$14)</f>
        <v>12</v>
      </c>
      <c r="Q19" s="299">
        <f>COUNTIFs('Surgery Connect Hazard Log'!$T:$T,$L19,'Surgery Connect Hazard Log'!$U:$U,Q$14)</f>
        <v>35</v>
      </c>
      <c r="R19" s="295">
        <f t="shared" si="6"/>
        <v>47</v>
      </c>
      <c r="S19" s="277"/>
      <c r="T19" s="277"/>
      <c r="U19" s="277"/>
      <c r="V19" s="277"/>
      <c r="W19" s="277"/>
      <c r="X19" s="277"/>
      <c r="Y19" s="277"/>
      <c r="Z19" s="277"/>
      <c r="AA19" s="277"/>
    </row>
    <row r="20">
      <c r="A20" s="277"/>
      <c r="B20" s="277"/>
      <c r="C20" s="277"/>
      <c r="D20" s="302" t="s">
        <v>1639</v>
      </c>
      <c r="E20" s="303">
        <f t="shared" ref="E20:I20" si="7">SUM(E15:E19)</f>
        <v>0</v>
      </c>
      <c r="F20" s="303">
        <f t="shared" si="7"/>
        <v>1</v>
      </c>
      <c r="G20" s="303">
        <f t="shared" si="7"/>
        <v>18</v>
      </c>
      <c r="H20" s="303">
        <f t="shared" si="7"/>
        <v>29</v>
      </c>
      <c r="I20" s="303">
        <f t="shared" si="7"/>
        <v>45</v>
      </c>
      <c r="J20" s="304">
        <f>(SUM(J15:J19)-sum(E20:I20))</f>
        <v>0</v>
      </c>
      <c r="K20" s="277"/>
      <c r="L20" s="302" t="s">
        <v>1639</v>
      </c>
      <c r="M20" s="303">
        <f t="shared" ref="M20:Q20" si="8">SUM(M15:M19)</f>
        <v>0</v>
      </c>
      <c r="N20" s="303">
        <f t="shared" si="8"/>
        <v>0</v>
      </c>
      <c r="O20" s="303">
        <f t="shared" si="8"/>
        <v>0</v>
      </c>
      <c r="P20" s="303">
        <f t="shared" si="8"/>
        <v>26</v>
      </c>
      <c r="Q20" s="303">
        <f t="shared" si="8"/>
        <v>67</v>
      </c>
      <c r="R20" s="304">
        <f>(SUM(R15:R19)-sum(M20:Q20))</f>
        <v>0</v>
      </c>
      <c r="S20" s="277"/>
      <c r="T20" s="277"/>
      <c r="U20" s="277"/>
      <c r="V20" s="277"/>
      <c r="W20" s="277"/>
      <c r="X20" s="277"/>
      <c r="Y20" s="277"/>
      <c r="Z20" s="277"/>
      <c r="AA20" s="277"/>
    </row>
    <row r="21">
      <c r="A21" s="305"/>
      <c r="B21" s="306"/>
      <c r="C21" s="306"/>
      <c r="D21" s="307" t="s">
        <v>105</v>
      </c>
      <c r="E21" s="307">
        <f>COUNTIFs('Surgery Connect Hazard Log'!$M:$M,D21,'Surgery Connect Hazard Log'!$N:$N,D21)</f>
        <v>25</v>
      </c>
      <c r="F21" s="306"/>
      <c r="G21" s="306"/>
      <c r="H21" s="306"/>
      <c r="I21" s="306"/>
      <c r="J21" s="306"/>
      <c r="K21" s="306"/>
      <c r="L21" s="307" t="s">
        <v>105</v>
      </c>
      <c r="M21" s="307">
        <f>COUNTIFs('Surgery Connect Hazard Log'!$T:$T,L21,'Surgery Connect Hazard Log'!$U:$U,L21)</f>
        <v>25</v>
      </c>
      <c r="N21" s="306"/>
      <c r="O21" s="306"/>
      <c r="P21" s="306"/>
      <c r="Q21" s="306"/>
      <c r="R21" s="306"/>
      <c r="S21" s="306"/>
      <c r="T21" s="306"/>
      <c r="U21" s="306"/>
      <c r="V21" s="306"/>
      <c r="W21" s="306"/>
      <c r="X21" s="306"/>
      <c r="Y21" s="306"/>
      <c r="Z21" s="306"/>
      <c r="AA21" s="306"/>
    </row>
    <row r="22">
      <c r="A22" s="278" t="s">
        <v>1641</v>
      </c>
      <c r="B22" s="279"/>
      <c r="C22" s="279"/>
      <c r="D22" s="279"/>
      <c r="E22" s="279"/>
      <c r="F22" s="279"/>
      <c r="G22" s="279"/>
      <c r="H22" s="279"/>
      <c r="I22" s="279"/>
      <c r="J22" s="279"/>
      <c r="K22" s="279"/>
      <c r="L22" s="279"/>
      <c r="M22" s="279"/>
      <c r="N22" s="279"/>
      <c r="O22" s="279"/>
      <c r="P22" s="279"/>
      <c r="Q22" s="279"/>
      <c r="R22" s="279"/>
      <c r="S22" s="279"/>
      <c r="T22" s="279"/>
      <c r="U22" s="279"/>
      <c r="V22" s="279"/>
      <c r="W22" s="279"/>
      <c r="X22" s="279"/>
      <c r="Y22" s="279"/>
      <c r="Z22" s="279"/>
      <c r="AA22" s="279"/>
    </row>
    <row r="23">
      <c r="A23" s="280" t="s">
        <v>1636</v>
      </c>
      <c r="B23" s="5"/>
      <c r="C23" s="277"/>
      <c r="D23" s="281" t="s">
        <v>1637</v>
      </c>
      <c r="E23" s="282" t="s">
        <v>79</v>
      </c>
      <c r="F23" s="255"/>
      <c r="G23" s="255"/>
      <c r="H23" s="255"/>
      <c r="I23" s="283"/>
      <c r="J23" s="284"/>
      <c r="K23" s="277"/>
      <c r="L23" s="281" t="s">
        <v>87</v>
      </c>
      <c r="M23" s="282" t="s">
        <v>1638</v>
      </c>
      <c r="N23" s="255"/>
      <c r="O23" s="255"/>
      <c r="P23" s="255"/>
      <c r="Q23" s="283"/>
      <c r="R23" s="284"/>
      <c r="S23" s="277"/>
      <c r="T23" s="277"/>
      <c r="U23" s="277"/>
      <c r="V23" s="277"/>
      <c r="W23" s="277"/>
      <c r="X23" s="277"/>
      <c r="Y23" s="277"/>
      <c r="Z23" s="277"/>
      <c r="AA23" s="277"/>
    </row>
    <row r="24">
      <c r="A24" s="285" t="s">
        <v>18</v>
      </c>
      <c r="B24" s="286">
        <f>COUNTIF('Surgery Intellect Hazard Log'!X:X,"Clinical Safety Review")</f>
        <v>0</v>
      </c>
      <c r="C24" s="277"/>
      <c r="D24" s="287" t="s">
        <v>78</v>
      </c>
      <c r="E24" s="288" t="s">
        <v>1601</v>
      </c>
      <c r="F24" s="288" t="s">
        <v>1061</v>
      </c>
      <c r="G24" s="289" t="s">
        <v>383</v>
      </c>
      <c r="H24" s="289" t="s">
        <v>103</v>
      </c>
      <c r="I24" s="288" t="s">
        <v>116</v>
      </c>
      <c r="J24" s="290"/>
      <c r="K24" s="277"/>
      <c r="L24" s="287" t="s">
        <v>85</v>
      </c>
      <c r="M24" s="288" t="s">
        <v>1601</v>
      </c>
      <c r="N24" s="288" t="s">
        <v>1061</v>
      </c>
      <c r="O24" s="289" t="s">
        <v>383</v>
      </c>
      <c r="P24" s="289" t="s">
        <v>103</v>
      </c>
      <c r="Q24" s="288" t="s">
        <v>116</v>
      </c>
      <c r="R24" s="290"/>
      <c r="S24" s="277"/>
      <c r="T24" s="277"/>
      <c r="U24" s="277"/>
      <c r="V24" s="277"/>
      <c r="W24" s="277"/>
      <c r="X24" s="277"/>
      <c r="Y24" s="277"/>
      <c r="Z24" s="277"/>
      <c r="AA24" s="277"/>
    </row>
    <row r="25">
      <c r="A25" s="285" t="s">
        <v>19</v>
      </c>
      <c r="B25" s="286">
        <f>COUNTIF('Surgery Intellect Hazard Log'!X:X,"Transferred")</f>
        <v>4</v>
      </c>
      <c r="C25" s="277"/>
      <c r="D25" s="291" t="s">
        <v>1605</v>
      </c>
      <c r="E25" s="292">
        <f>COUNTIFs('Surgery Intellect Hazard Log'!$M:$M,$D25,'Surgery Intellect Hazard Log'!$N:$N,E$24)</f>
        <v>0</v>
      </c>
      <c r="F25" s="292">
        <f>COUNTIFs('Surgery Intellect Hazard Log'!$M:$M,$D25,'Surgery Intellect Hazard Log'!$N:$N,F$24)</f>
        <v>0</v>
      </c>
      <c r="G25" s="293">
        <f>COUNTIFs('Surgery Intellect Hazard Log'!$M:$M,$D25,'Surgery Intellect Hazard Log'!$N:$N,G$24)</f>
        <v>0</v>
      </c>
      <c r="H25" s="293">
        <f>COUNTIFs('Surgery Intellect Hazard Log'!$M:$M,$D25,'Surgery Intellect Hazard Log'!$N:$N,H$24)</f>
        <v>0</v>
      </c>
      <c r="I25" s="294">
        <f>COUNTIFs('Surgery Intellect Hazard Log'!$M:$M,$D25,'Surgery Intellect Hazard Log'!$N:$N,I$24)</f>
        <v>0</v>
      </c>
      <c r="J25" s="295">
        <f t="shared" ref="J25:J29" si="9">SUM(E25:I25)</f>
        <v>0</v>
      </c>
      <c r="K25" s="277"/>
      <c r="L25" s="291" t="s">
        <v>1605</v>
      </c>
      <c r="M25" s="292">
        <f>COUNTIFs('Surgery Intellect Hazard Log'!$T:$T,$L25,'Surgery Intellect Hazard Log'!$U:$U,M$24)</f>
        <v>0</v>
      </c>
      <c r="N25" s="292">
        <f>COUNTIFs('Surgery Intellect Hazard Log'!$T:$T,$L25,'Surgery Intellect Hazard Log'!$U:$U,N$24)</f>
        <v>0</v>
      </c>
      <c r="O25" s="293">
        <f>COUNTIFs('Surgery Intellect Hazard Log'!$T:$T,$L25,'Surgery Intellect Hazard Log'!$U:$U,O$24)</f>
        <v>0</v>
      </c>
      <c r="P25" s="293">
        <f>COUNTIFs('Surgery Intellect Hazard Log'!$T:$T,$L25,'Surgery Intellect Hazard Log'!$U:$U,P$24)</f>
        <v>0</v>
      </c>
      <c r="Q25" s="294">
        <f>COUNTIFs('Surgery Intellect Hazard Log'!$T:$T,$L25,'Surgery Intellect Hazard Log'!$U:$U,Q$24)</f>
        <v>0</v>
      </c>
      <c r="R25" s="295">
        <f t="shared" ref="R25:R29" si="10">SUM(M25:Q25)</f>
        <v>0</v>
      </c>
      <c r="S25" s="277"/>
      <c r="T25" s="277"/>
      <c r="U25" s="277"/>
      <c r="V25" s="277"/>
      <c r="W25" s="277"/>
      <c r="X25" s="277"/>
      <c r="Y25" s="277"/>
      <c r="Z25" s="277"/>
      <c r="AA25" s="277"/>
    </row>
    <row r="26">
      <c r="A26" s="296" t="s">
        <v>20</v>
      </c>
      <c r="B26" s="286">
        <f>COUNTIF('Surgery Intellect Hazard Log'!X:X,"Approved/Accepted")</f>
        <v>2</v>
      </c>
      <c r="C26" s="277"/>
      <c r="D26" s="291" t="s">
        <v>152</v>
      </c>
      <c r="E26" s="292">
        <f>COUNTIFs('Surgery Intellect Hazard Log'!$M:$M,$D26,'Surgery Intellect Hazard Log'!$N:$N,E$24)</f>
        <v>0</v>
      </c>
      <c r="F26" s="293">
        <f>COUNTIFs('Surgery Intellect Hazard Log'!$M:$M,$D26,'Surgery Intellect Hazard Log'!$N:$N,F$24)</f>
        <v>1</v>
      </c>
      <c r="G26" s="294">
        <f>COUNTIFs('Surgery Intellect Hazard Log'!$M:$M,$D26,'Surgery Intellect Hazard Log'!$N:$N,G$24)</f>
        <v>1</v>
      </c>
      <c r="H26" s="294">
        <f>COUNTIFs('Surgery Intellect Hazard Log'!$M:$M,$D26,'Surgery Intellect Hazard Log'!$N:$N,H$24)</f>
        <v>0</v>
      </c>
      <c r="I26" s="297">
        <f>COUNTIFs('Surgery Intellect Hazard Log'!$M:$M,$D26,'Surgery Intellect Hazard Log'!$N:$N,I$24)</f>
        <v>0</v>
      </c>
      <c r="J26" s="295">
        <f t="shared" si="9"/>
        <v>2</v>
      </c>
      <c r="K26" s="277"/>
      <c r="L26" s="291" t="s">
        <v>152</v>
      </c>
      <c r="M26" s="292">
        <f>COUNTIFs('Surgery Intellect Hazard Log'!$T:$T,$L26,'Surgery Intellect Hazard Log'!$U:$U,M$24)</f>
        <v>0</v>
      </c>
      <c r="N26" s="293">
        <f>COUNTIFs('Surgery Intellect Hazard Log'!$T:$T,$L26,'Surgery Intellect Hazard Log'!$U:$U,N$24)</f>
        <v>0</v>
      </c>
      <c r="O26" s="294">
        <f>COUNTIFs('Surgery Intellect Hazard Log'!$T:$T,$L26,'Surgery Intellect Hazard Log'!$U:$U,O$24)</f>
        <v>0</v>
      </c>
      <c r="P26" s="294">
        <f>COUNTIFs('Surgery Intellect Hazard Log'!$T:$T,$L26,'Surgery Intellect Hazard Log'!$U:$U,P$24)</f>
        <v>0</v>
      </c>
      <c r="Q26" s="297">
        <f>COUNTIFs('Surgery Intellect Hazard Log'!$T:$T,$L26,'Surgery Intellect Hazard Log'!$U:$U,Q$24)</f>
        <v>2</v>
      </c>
      <c r="R26" s="295">
        <f t="shared" si="10"/>
        <v>2</v>
      </c>
      <c r="S26" s="277"/>
      <c r="T26" s="277"/>
      <c r="U26" s="277"/>
      <c r="V26" s="277"/>
      <c r="W26" s="277"/>
      <c r="X26" s="277"/>
      <c r="Y26" s="277"/>
      <c r="Z26" s="277"/>
      <c r="AA26" s="277"/>
    </row>
    <row r="27">
      <c r="A27" s="285" t="s">
        <v>21</v>
      </c>
      <c r="B27" s="286">
        <f>countif('Surgery Intellect Hazard Log'!X:X,"closed")</f>
        <v>0</v>
      </c>
      <c r="C27" s="277"/>
      <c r="D27" s="291" t="s">
        <v>102</v>
      </c>
      <c r="E27" s="293">
        <f>COUNTIFs('Surgery Intellect Hazard Log'!$M:$M,$D27,'Surgery Intellect Hazard Log'!$N:$N,E$24)</f>
        <v>0</v>
      </c>
      <c r="F27" s="294">
        <f>COUNTIFs('Surgery Intellect Hazard Log'!$M:$M,$D27,'Surgery Intellect Hazard Log'!$N:$N,F$24)</f>
        <v>0</v>
      </c>
      <c r="G27" s="294">
        <f>COUNTIFs('Surgery Intellect Hazard Log'!$M:$M,$D27,'Surgery Intellect Hazard Log'!$N:$N,G$24)</f>
        <v>1</v>
      </c>
      <c r="H27" s="297">
        <f>COUNTIFs('Surgery Intellect Hazard Log'!$M:$M,$D27,'Surgery Intellect Hazard Log'!$N:$N,H$24)</f>
        <v>1</v>
      </c>
      <c r="I27" s="297">
        <f>COUNTIFs('Surgery Intellect Hazard Log'!$M:$M,$D27,'Surgery Intellect Hazard Log'!$N:$N,I$24)</f>
        <v>0</v>
      </c>
      <c r="J27" s="295">
        <f t="shared" si="9"/>
        <v>2</v>
      </c>
      <c r="K27" s="277"/>
      <c r="L27" s="291" t="s">
        <v>102</v>
      </c>
      <c r="M27" s="293">
        <f>COUNTIFs('Surgery Intellect Hazard Log'!$T:$T,$L27,'Surgery Intellect Hazard Log'!$U:$U,M$24)</f>
        <v>0</v>
      </c>
      <c r="N27" s="294">
        <f>COUNTIFs('Surgery Intellect Hazard Log'!$T:$T,$L27,'Surgery Intellect Hazard Log'!$U:$U,N$24)</f>
        <v>0</v>
      </c>
      <c r="O27" s="294">
        <f>COUNTIFs('Surgery Intellect Hazard Log'!$T:$T,$L27,'Surgery Intellect Hazard Log'!$U:$U,O$24)</f>
        <v>0</v>
      </c>
      <c r="P27" s="297">
        <f>COUNTIFs('Surgery Intellect Hazard Log'!$T:$T,$L27,'Surgery Intellect Hazard Log'!$U:$U,P$24)</f>
        <v>0</v>
      </c>
      <c r="Q27" s="297">
        <f>COUNTIFs('Surgery Intellect Hazard Log'!$T:$T,$L27,'Surgery Intellect Hazard Log'!$U:$U,Q$24)</f>
        <v>2</v>
      </c>
      <c r="R27" s="295">
        <f t="shared" si="10"/>
        <v>2</v>
      </c>
      <c r="S27" s="277"/>
      <c r="T27" s="277"/>
      <c r="U27" s="277"/>
      <c r="V27" s="277"/>
      <c r="W27" s="277"/>
      <c r="X27" s="277"/>
      <c r="Y27" s="277"/>
      <c r="Z27" s="277"/>
      <c r="AA27" s="277"/>
    </row>
    <row r="28">
      <c r="A28" s="298" t="s">
        <v>22</v>
      </c>
      <c r="B28" s="286">
        <f>COUNTIF('Surgery Intellect Hazard Log'!X:X,"N/A - No Clinical Impact")</f>
        <v>1</v>
      </c>
      <c r="C28" s="277"/>
      <c r="D28" s="291" t="s">
        <v>128</v>
      </c>
      <c r="E28" s="293">
        <f>COUNTIFs('Surgery Intellect Hazard Log'!$M:$M,$D28,'Surgery Intellect Hazard Log'!$N:$N,E$24)</f>
        <v>0</v>
      </c>
      <c r="F28" s="294">
        <f>COUNTIFs('Surgery Intellect Hazard Log'!$M:$M,$D28,'Surgery Intellect Hazard Log'!$N:$N,F$24)</f>
        <v>0</v>
      </c>
      <c r="G28" s="297">
        <f>COUNTIFs('Surgery Intellect Hazard Log'!$M:$M,$D28,'Surgery Intellect Hazard Log'!$N:$N,G$24)</f>
        <v>0</v>
      </c>
      <c r="H28" s="297">
        <f>COUNTIFs('Surgery Intellect Hazard Log'!$M:$M,$D28,'Surgery Intellect Hazard Log'!$N:$N,H$24)</f>
        <v>0</v>
      </c>
      <c r="I28" s="299">
        <f>COUNTIFs('Surgery Intellect Hazard Log'!$M:$M,$D28,'Surgery Intellect Hazard Log'!$N:$N,I$24)</f>
        <v>0</v>
      </c>
      <c r="J28" s="295">
        <f t="shared" si="9"/>
        <v>0</v>
      </c>
      <c r="K28" s="277"/>
      <c r="L28" s="291" t="s">
        <v>128</v>
      </c>
      <c r="M28" s="293">
        <f>COUNTIFs('Surgery Intellect Hazard Log'!$T:$T,$L28,'Surgery Intellect Hazard Log'!$U:$U,M$24)</f>
        <v>0</v>
      </c>
      <c r="N28" s="294">
        <f>COUNTIFs('Surgery Intellect Hazard Log'!$T:$T,$L28,'Surgery Intellect Hazard Log'!$U:$U,N$24)</f>
        <v>0</v>
      </c>
      <c r="O28" s="297">
        <f>COUNTIFs('Surgery Intellect Hazard Log'!$T:$T,$L28,'Surgery Intellect Hazard Log'!$U:$U,O$24)</f>
        <v>0</v>
      </c>
      <c r="P28" s="297">
        <f>COUNTIFs('Surgery Intellect Hazard Log'!$T:$T,$L28,'Surgery Intellect Hazard Log'!$U:$U,P$24)</f>
        <v>0</v>
      </c>
      <c r="Q28" s="299">
        <f>COUNTIFs('Surgery Intellect Hazard Log'!$T:$T,$L28,'Surgery Intellect Hazard Log'!$U:$U,Q$24)</f>
        <v>0</v>
      </c>
      <c r="R28" s="295">
        <f t="shared" si="10"/>
        <v>0</v>
      </c>
      <c r="S28" s="277"/>
      <c r="T28" s="277"/>
      <c r="U28" s="277"/>
      <c r="V28" s="277"/>
      <c r="W28" s="277"/>
      <c r="X28" s="277"/>
      <c r="Y28" s="277"/>
      <c r="Z28" s="277"/>
      <c r="AA28" s="277"/>
    </row>
    <row r="29">
      <c r="A29" s="300" t="s">
        <v>23</v>
      </c>
      <c r="B29" s="301">
        <f>SUM(B24:B28)</f>
        <v>7</v>
      </c>
      <c r="C29" s="277"/>
      <c r="D29" s="291" t="s">
        <v>115</v>
      </c>
      <c r="E29" s="294">
        <f>COUNTIFs('Surgery Intellect Hazard Log'!$M:$M,$D29,'Surgery Intellect Hazard Log'!$N:$N,E$24)</f>
        <v>0</v>
      </c>
      <c r="F29" s="297">
        <f>COUNTIFs('Surgery Intellect Hazard Log'!$M:$M,$D29,'Surgery Intellect Hazard Log'!$N:$N,F$24)</f>
        <v>0</v>
      </c>
      <c r="G29" s="297">
        <f>COUNTIFs('Surgery Intellect Hazard Log'!$M:$M,$D29,'Surgery Intellect Hazard Log'!$N:$N,G$24)</f>
        <v>0</v>
      </c>
      <c r="H29" s="299">
        <f>COUNTIFs('Surgery Intellect Hazard Log'!$M:$M,$D29,'Surgery Intellect Hazard Log'!$N:$N,H$24)</f>
        <v>1</v>
      </c>
      <c r="I29" s="299">
        <f>COUNTIFs('Surgery Intellect Hazard Log'!$M:$M,$D29,'Surgery Intellect Hazard Log'!$N:$N,I$24)</f>
        <v>1</v>
      </c>
      <c r="J29" s="295">
        <f t="shared" si="9"/>
        <v>2</v>
      </c>
      <c r="K29" s="277"/>
      <c r="L29" s="291" t="s">
        <v>115</v>
      </c>
      <c r="M29" s="294">
        <f>COUNTIFs('Surgery Intellect Hazard Log'!$T:$T,$L29,'Surgery Intellect Hazard Log'!$U:$U,M$24)</f>
        <v>0</v>
      </c>
      <c r="N29" s="297">
        <f>COUNTIFs('Surgery Intellect Hazard Log'!$T:$T,$L29,'Surgery Intellect Hazard Log'!$U:$U,N$24)</f>
        <v>0</v>
      </c>
      <c r="O29" s="297">
        <f>COUNTIFs('Surgery Intellect Hazard Log'!$T:$T,$L29,'Surgery Intellect Hazard Log'!$U:$U,O$24)</f>
        <v>0</v>
      </c>
      <c r="P29" s="299">
        <f>COUNTIFs('Surgery Intellect Hazard Log'!$T:$T,$L29,'Surgery Intellect Hazard Log'!$U:$U,P$24)</f>
        <v>0</v>
      </c>
      <c r="Q29" s="299">
        <f>COUNTIFs('Surgery Intellect Hazard Log'!$T:$T,$L29,'Surgery Intellect Hazard Log'!$U:$U,Q$24)</f>
        <v>2</v>
      </c>
      <c r="R29" s="295">
        <f t="shared" si="10"/>
        <v>2</v>
      </c>
      <c r="S29" s="277"/>
      <c r="T29" s="277"/>
      <c r="U29" s="277"/>
      <c r="V29" s="277"/>
      <c r="W29" s="277"/>
      <c r="X29" s="277"/>
      <c r="Y29" s="277"/>
      <c r="Z29" s="277"/>
      <c r="AA29" s="277"/>
    </row>
    <row r="30">
      <c r="A30" s="277"/>
      <c r="B30" s="277"/>
      <c r="C30" s="277"/>
      <c r="D30" s="302" t="s">
        <v>1639</v>
      </c>
      <c r="E30" s="303">
        <f t="shared" ref="E30:I30" si="11">SUM(E25:E29)</f>
        <v>0</v>
      </c>
      <c r="F30" s="303">
        <f t="shared" si="11"/>
        <v>1</v>
      </c>
      <c r="G30" s="303">
        <f t="shared" si="11"/>
        <v>2</v>
      </c>
      <c r="H30" s="303">
        <f t="shared" si="11"/>
        <v>2</v>
      </c>
      <c r="I30" s="303">
        <f t="shared" si="11"/>
        <v>1</v>
      </c>
      <c r="J30" s="304">
        <f>(SUM(J25:J29)-sum(E30:I30))</f>
        <v>0</v>
      </c>
      <c r="K30" s="277"/>
      <c r="L30" s="302" t="s">
        <v>1639</v>
      </c>
      <c r="M30" s="303">
        <f t="shared" ref="M30:Q30" si="12">SUM(M25:M29)</f>
        <v>0</v>
      </c>
      <c r="N30" s="303">
        <f t="shared" si="12"/>
        <v>0</v>
      </c>
      <c r="O30" s="303">
        <f t="shared" si="12"/>
        <v>0</v>
      </c>
      <c r="P30" s="303">
        <f t="shared" si="12"/>
        <v>0</v>
      </c>
      <c r="Q30" s="303">
        <f t="shared" si="12"/>
        <v>6</v>
      </c>
      <c r="R30" s="304">
        <f>(SUM(R25:R29)-sum(M30:Q30))</f>
        <v>0</v>
      </c>
      <c r="S30" s="277"/>
      <c r="T30" s="277"/>
      <c r="U30" s="277"/>
      <c r="V30" s="277"/>
      <c r="W30" s="277"/>
      <c r="X30" s="277"/>
      <c r="Y30" s="277"/>
      <c r="Z30" s="277"/>
      <c r="AA30" s="277"/>
    </row>
    <row r="31">
      <c r="A31" s="305"/>
      <c r="B31" s="306"/>
      <c r="C31" s="306"/>
      <c r="D31" s="307" t="s">
        <v>105</v>
      </c>
      <c r="E31" s="307">
        <f>COUNTIFs('Surgery Intellect Hazard Log'!$M:$M,D31,'Surgery Intellect Hazard Log'!$N:$N,D31)</f>
        <v>1</v>
      </c>
      <c r="F31" s="306"/>
      <c r="G31" s="306"/>
      <c r="H31" s="306"/>
      <c r="I31" s="306"/>
      <c r="J31" s="306"/>
      <c r="K31" s="306"/>
      <c r="L31" s="307" t="s">
        <v>105</v>
      </c>
      <c r="M31" s="307">
        <f>COUNTIFs('Surgery Intellect Hazard Log'!$T:$T,$L31,'Surgery Intellect Hazard Log'!$U:$U,L31)</f>
        <v>1</v>
      </c>
      <c r="N31" s="306"/>
      <c r="O31" s="306"/>
      <c r="P31" s="306"/>
      <c r="Q31" s="306"/>
      <c r="R31" s="306"/>
      <c r="S31" s="306"/>
      <c r="T31" s="306"/>
      <c r="U31" s="306"/>
      <c r="V31" s="306"/>
      <c r="W31" s="306"/>
      <c r="X31" s="306"/>
      <c r="Y31" s="306"/>
      <c r="Z31" s="306"/>
      <c r="AA31" s="306"/>
    </row>
    <row r="32">
      <c r="A32" s="278" t="s">
        <v>1642</v>
      </c>
      <c r="B32" s="279"/>
      <c r="C32" s="279"/>
      <c r="D32" s="279"/>
      <c r="E32" s="279"/>
      <c r="F32" s="279"/>
      <c r="G32" s="279"/>
      <c r="H32" s="279"/>
      <c r="I32" s="279"/>
      <c r="J32" s="279"/>
      <c r="K32" s="279"/>
      <c r="L32" s="279"/>
      <c r="M32" s="279"/>
      <c r="N32" s="279"/>
      <c r="O32" s="279"/>
      <c r="P32" s="279"/>
      <c r="Q32" s="279"/>
      <c r="R32" s="279"/>
      <c r="S32" s="279"/>
      <c r="T32" s="279"/>
      <c r="U32" s="279"/>
      <c r="V32" s="279"/>
      <c r="W32" s="279"/>
      <c r="X32" s="279"/>
      <c r="Y32" s="279"/>
      <c r="Z32" s="279"/>
      <c r="AA32" s="279"/>
    </row>
    <row r="33">
      <c r="A33" s="280" t="s">
        <v>1636</v>
      </c>
      <c r="B33" s="5"/>
      <c r="C33" s="277"/>
      <c r="D33" s="281" t="s">
        <v>1637</v>
      </c>
      <c r="E33" s="282" t="s">
        <v>79</v>
      </c>
      <c r="F33" s="255"/>
      <c r="G33" s="255"/>
      <c r="H33" s="255"/>
      <c r="I33" s="283"/>
      <c r="J33" s="284"/>
      <c r="K33" s="277"/>
      <c r="L33" s="281" t="s">
        <v>87</v>
      </c>
      <c r="M33" s="282" t="s">
        <v>1638</v>
      </c>
      <c r="N33" s="255"/>
      <c r="O33" s="255"/>
      <c r="P33" s="255"/>
      <c r="Q33" s="283"/>
      <c r="R33" s="284"/>
      <c r="S33" s="277"/>
      <c r="T33" s="277"/>
      <c r="U33" s="277"/>
      <c r="V33" s="277"/>
      <c r="W33" s="277"/>
      <c r="X33" s="277"/>
      <c r="Y33" s="277"/>
      <c r="Z33" s="277"/>
      <c r="AA33" s="277"/>
    </row>
    <row r="34">
      <c r="A34" s="285" t="s">
        <v>18</v>
      </c>
      <c r="B34" s="286">
        <f>COUNTIF('Omni Consult and Workflow Agent'!X:X,"Clinical Safety Review")</f>
        <v>0</v>
      </c>
      <c r="C34" s="277"/>
      <c r="D34" s="287" t="s">
        <v>78</v>
      </c>
      <c r="E34" s="288" t="s">
        <v>1601</v>
      </c>
      <c r="F34" s="288" t="s">
        <v>1061</v>
      </c>
      <c r="G34" s="289" t="s">
        <v>383</v>
      </c>
      <c r="H34" s="289" t="s">
        <v>103</v>
      </c>
      <c r="I34" s="288" t="s">
        <v>116</v>
      </c>
      <c r="J34" s="290"/>
      <c r="K34" s="277"/>
      <c r="L34" s="287" t="s">
        <v>85</v>
      </c>
      <c r="M34" s="288" t="s">
        <v>1601</v>
      </c>
      <c r="N34" s="288" t="s">
        <v>1061</v>
      </c>
      <c r="O34" s="289" t="s">
        <v>383</v>
      </c>
      <c r="P34" s="289" t="s">
        <v>103</v>
      </c>
      <c r="Q34" s="288" t="s">
        <v>116</v>
      </c>
      <c r="R34" s="290"/>
      <c r="S34" s="277"/>
      <c r="T34" s="277"/>
      <c r="U34" s="277"/>
      <c r="V34" s="277"/>
      <c r="W34" s="277"/>
      <c r="X34" s="277"/>
      <c r="Y34" s="277"/>
      <c r="Z34" s="277"/>
      <c r="AA34" s="277"/>
    </row>
    <row r="35">
      <c r="A35" s="285" t="s">
        <v>19</v>
      </c>
      <c r="B35" s="286">
        <f>COUNTIF('Omni Consult and Workflow Agent'!X:X,"Transferred")</f>
        <v>30</v>
      </c>
      <c r="C35" s="277"/>
      <c r="D35" s="291" t="s">
        <v>1605</v>
      </c>
      <c r="E35" s="292">
        <f>COUNTIFs('Omni Consult and Workflow Agent'!$M:$M,$D35,'Omni Consult and Workflow Agent'!$N:$N,E$34)</f>
        <v>0</v>
      </c>
      <c r="F35" s="292">
        <f>COUNTIFs('Omni Consult and Workflow Agent'!$M:$M,$D35,'Omni Consult and Workflow Agent'!$N:$N,F$34)</f>
        <v>0</v>
      </c>
      <c r="G35" s="293">
        <f>COUNTIFs('Omni Consult and Workflow Agent'!$M:$M,$D35,'Omni Consult and Workflow Agent'!$N:$N,G$34)</f>
        <v>0</v>
      </c>
      <c r="H35" s="293">
        <f>COUNTIFs('Omni Consult and Workflow Agent'!$M:$M,$D35,'Omni Consult and Workflow Agent'!$N:$N,H$34)</f>
        <v>0</v>
      </c>
      <c r="I35" s="294">
        <f>COUNTIFs('Omni Consult and Workflow Agent'!$M:$M,$D35,'Omni Consult and Workflow Agent'!$N:$N,I$34)</f>
        <v>0</v>
      </c>
      <c r="J35" s="295">
        <f t="shared" ref="J35:J39" si="13">SUM(E35:I35)</f>
        <v>0</v>
      </c>
      <c r="K35" s="277"/>
      <c r="L35" s="291" t="s">
        <v>1605</v>
      </c>
      <c r="M35" s="292">
        <f>COUNTIFs('Omni Consult and Workflow Agent'!$T:$T,$L35,'Omni Consult and Workflow Agent'!$U:$U,M$34)</f>
        <v>0</v>
      </c>
      <c r="N35" s="292">
        <f>COUNTIFs('Omni Consult and Workflow Agent'!$T:$T,$L35,'Omni Consult and Workflow Agent'!$U:$U,N$34)</f>
        <v>0</v>
      </c>
      <c r="O35" s="293">
        <f>COUNTIFs('Omni Consult and Workflow Agent'!$T:$T,$L35,'Omni Consult and Workflow Agent'!$U:$U,O$34)</f>
        <v>0</v>
      </c>
      <c r="P35" s="293">
        <f>COUNTIFs('Omni Consult and Workflow Agent'!$T:$T,$L35,'Omni Consult and Workflow Agent'!$U:$U,P$34)</f>
        <v>0</v>
      </c>
      <c r="Q35" s="294">
        <f>COUNTIFs('Omni Consult and Workflow Agent'!$T:$T,$L35,'Omni Consult and Workflow Agent'!$U:$U,Q$34)</f>
        <v>0</v>
      </c>
      <c r="R35" s="295">
        <f t="shared" ref="R35:R39" si="14">SUM(M35:Q35)</f>
        <v>0</v>
      </c>
      <c r="S35" s="277"/>
      <c r="T35" s="277"/>
      <c r="U35" s="277"/>
      <c r="V35" s="277"/>
      <c r="W35" s="277"/>
      <c r="X35" s="277"/>
      <c r="Y35" s="277"/>
      <c r="Z35" s="277"/>
      <c r="AA35" s="277"/>
    </row>
    <row r="36">
      <c r="A36" s="296" t="s">
        <v>20</v>
      </c>
      <c r="B36" s="286">
        <f>COUNTIF('Omni Consult and Workflow Agent'!X:X,"Approved/Accepted")</f>
        <v>1</v>
      </c>
      <c r="C36" s="277"/>
      <c r="D36" s="291" t="s">
        <v>152</v>
      </c>
      <c r="E36" s="292">
        <f>COUNTIFs('Omni Consult and Workflow Agent'!$M:$M,$D36,'Omni Consult and Workflow Agent'!$N:$N,E$34)</f>
        <v>0</v>
      </c>
      <c r="F36" s="293">
        <f>COUNTIFs('Omni Consult and Workflow Agent'!$M:$M,$D36,'Omni Consult and Workflow Agent'!$N:$N,F$34)</f>
        <v>0</v>
      </c>
      <c r="G36" s="294">
        <f>COUNTIFs('Omni Consult and Workflow Agent'!$M:$M,$D36,'Omni Consult and Workflow Agent'!$N:$N,G$34)</f>
        <v>1</v>
      </c>
      <c r="H36" s="294">
        <f>COUNTIFs('Omni Consult and Workflow Agent'!$M:$M,$D36,'Omni Consult and Workflow Agent'!$N:$N,H$34)</f>
        <v>4</v>
      </c>
      <c r="I36" s="297">
        <f>COUNTIFs('Omni Consult and Workflow Agent'!$M:$M,$D36,'Omni Consult and Workflow Agent'!$N:$N,I$34)</f>
        <v>0</v>
      </c>
      <c r="J36" s="295">
        <f t="shared" si="13"/>
        <v>5</v>
      </c>
      <c r="K36" s="277"/>
      <c r="L36" s="291" t="s">
        <v>152</v>
      </c>
      <c r="M36" s="292">
        <f>COUNTIFs('Omni Consult and Workflow Agent'!$T:$T,$L36,'Omni Consult and Workflow Agent'!$U:$U,M$34)</f>
        <v>0</v>
      </c>
      <c r="N36" s="293">
        <f>COUNTIFs('Omni Consult and Workflow Agent'!$T:$T,$L36,'Omni Consult and Workflow Agent'!$U:$U,N$34)</f>
        <v>0</v>
      </c>
      <c r="O36" s="294">
        <f>COUNTIFs('Omni Consult and Workflow Agent'!$T:$T,$L36,'Omni Consult and Workflow Agent'!$U:$U,O$34)</f>
        <v>0</v>
      </c>
      <c r="P36" s="294">
        <f>COUNTIFs('Omni Consult and Workflow Agent'!$T:$T,$L36,'Omni Consult and Workflow Agent'!$U:$U,P$34)</f>
        <v>1</v>
      </c>
      <c r="Q36" s="297">
        <f>COUNTIFs('Omni Consult and Workflow Agent'!$T:$T,$L36,'Omni Consult and Workflow Agent'!$U:$U,Q$34)</f>
        <v>4</v>
      </c>
      <c r="R36" s="295">
        <f t="shared" si="14"/>
        <v>5</v>
      </c>
      <c r="S36" s="277"/>
      <c r="T36" s="277"/>
      <c r="U36" s="277"/>
      <c r="V36" s="277"/>
      <c r="W36" s="277"/>
      <c r="X36" s="277"/>
      <c r="Y36" s="277"/>
      <c r="Z36" s="277"/>
      <c r="AA36" s="277"/>
    </row>
    <row r="37">
      <c r="A37" s="285" t="s">
        <v>21</v>
      </c>
      <c r="B37" s="286">
        <f>countif('Omni Consult and Workflow Agent'!X:X,"closed")</f>
        <v>0</v>
      </c>
      <c r="C37" s="277"/>
      <c r="D37" s="291" t="s">
        <v>102</v>
      </c>
      <c r="E37" s="293">
        <f>COUNTIFs('Omni Consult and Workflow Agent'!$M:$M,$D37,'Omni Consult and Workflow Agent'!$N:$N,E$34)</f>
        <v>0</v>
      </c>
      <c r="F37" s="294">
        <f>COUNTIFs('Omni Consult and Workflow Agent'!$M:$M,$D37,'Omni Consult and Workflow Agent'!$N:$N,F$34)</f>
        <v>0</v>
      </c>
      <c r="G37" s="294">
        <f>COUNTIFs('Omni Consult and Workflow Agent'!$M:$M,$D37,'Omni Consult and Workflow Agent'!$N:$N,G$34)</f>
        <v>14</v>
      </c>
      <c r="H37" s="297">
        <f>COUNTIFs('Omni Consult and Workflow Agent'!$M:$M,$D37,'Omni Consult and Workflow Agent'!$N:$N,H$34)</f>
        <v>7</v>
      </c>
      <c r="I37" s="297">
        <f>COUNTIFs('Omni Consult and Workflow Agent'!$M:$M,$D37,'Omni Consult and Workflow Agent'!$N:$N,I$34)</f>
        <v>1</v>
      </c>
      <c r="J37" s="295">
        <f t="shared" si="13"/>
        <v>22</v>
      </c>
      <c r="K37" s="277"/>
      <c r="L37" s="291" t="s">
        <v>102</v>
      </c>
      <c r="M37" s="293">
        <f>COUNTIFs('Omni Consult and Workflow Agent'!$T:$T,$L37,'Omni Consult and Workflow Agent'!$U:$U,M$34)</f>
        <v>0</v>
      </c>
      <c r="N37" s="294">
        <f>COUNTIFs('Omni Consult and Workflow Agent'!$T:$T,$L37,'Omni Consult and Workflow Agent'!$U:$U,N$34)</f>
        <v>0</v>
      </c>
      <c r="O37" s="294">
        <f>COUNTIFs('Omni Consult and Workflow Agent'!$T:$T,$L37,'Omni Consult and Workflow Agent'!$U:$U,O$34)</f>
        <v>0</v>
      </c>
      <c r="P37" s="297">
        <f>COUNTIFs('Omni Consult and Workflow Agent'!$T:$T,$L37,'Omni Consult and Workflow Agent'!$U:$U,P$34)</f>
        <v>8</v>
      </c>
      <c r="Q37" s="297">
        <f>COUNTIFs('Omni Consult and Workflow Agent'!$T:$T,$L37,'Omni Consult and Workflow Agent'!$U:$U,Q$34)</f>
        <v>13</v>
      </c>
      <c r="R37" s="295">
        <f t="shared" si="14"/>
        <v>21</v>
      </c>
      <c r="S37" s="277"/>
      <c r="T37" s="277"/>
      <c r="U37" s="277"/>
      <c r="V37" s="277"/>
      <c r="W37" s="277"/>
      <c r="X37" s="277"/>
      <c r="Y37" s="277"/>
      <c r="Z37" s="277"/>
      <c r="AA37" s="277"/>
    </row>
    <row r="38">
      <c r="A38" s="298" t="s">
        <v>22</v>
      </c>
      <c r="B38" s="286">
        <f>COUNTIF('Omni Consult and Workflow Agent'!X:X,"N/A - No Clinical Impact")</f>
        <v>1</v>
      </c>
      <c r="C38" s="277"/>
      <c r="D38" s="291" t="s">
        <v>128</v>
      </c>
      <c r="E38" s="293">
        <f>COUNTIFs('Omni Consult and Workflow Agent'!$M:$M,$D38,'Omni Consult and Workflow Agent'!$N:$N,E$34)</f>
        <v>0</v>
      </c>
      <c r="F38" s="294">
        <f>COUNTIFs('Omni Consult and Workflow Agent'!$M:$M,$D38,'Omni Consult and Workflow Agent'!$N:$N,F$34)</f>
        <v>0</v>
      </c>
      <c r="G38" s="297">
        <f>COUNTIFs('Omni Consult and Workflow Agent'!$M:$M,$D38,'Omni Consult and Workflow Agent'!$N:$N,G$34)</f>
        <v>2</v>
      </c>
      <c r="H38" s="297">
        <f>COUNTIFs('Omni Consult and Workflow Agent'!$M:$M,$D38,'Omni Consult and Workflow Agent'!$N:$N,H$34)</f>
        <v>3</v>
      </c>
      <c r="I38" s="299">
        <f>COUNTIFs('Omni Consult and Workflow Agent'!$M:$M,$D38,'Omni Consult and Workflow Agent'!$N:$N,I$34)</f>
        <v>0</v>
      </c>
      <c r="J38" s="295">
        <f t="shared" si="13"/>
        <v>5</v>
      </c>
      <c r="K38" s="277"/>
      <c r="L38" s="291" t="s">
        <v>128</v>
      </c>
      <c r="M38" s="293">
        <f>COUNTIFs('Omni Consult and Workflow Agent'!$T:$T,$L38,'Omni Consult and Workflow Agent'!$U:$U,M$34)</f>
        <v>0</v>
      </c>
      <c r="N38" s="294">
        <f>COUNTIFs('Omni Consult and Workflow Agent'!$T:$T,$L38,'Omni Consult and Workflow Agent'!$U:$U,N$34)</f>
        <v>0</v>
      </c>
      <c r="O38" s="297">
        <f>COUNTIFs('Omni Consult and Workflow Agent'!$T:$T,$L38,'Omni Consult and Workflow Agent'!$U:$U,O$34)</f>
        <v>0</v>
      </c>
      <c r="P38" s="297">
        <f>COUNTIFs('Omni Consult and Workflow Agent'!$T:$T,$L38,'Omni Consult and Workflow Agent'!$U:$U,P$34)</f>
        <v>3</v>
      </c>
      <c r="Q38" s="299">
        <f>COUNTIFs('Omni Consult and Workflow Agent'!$T:$T,$L38,'Omni Consult and Workflow Agent'!$U:$U,Q$34)</f>
        <v>2</v>
      </c>
      <c r="R38" s="295">
        <f t="shared" si="14"/>
        <v>5</v>
      </c>
      <c r="S38" s="277"/>
      <c r="T38" s="277"/>
      <c r="U38" s="277"/>
      <c r="V38" s="277"/>
      <c r="W38" s="277"/>
      <c r="X38" s="277"/>
      <c r="Y38" s="277"/>
      <c r="Z38" s="277"/>
      <c r="AA38" s="277"/>
    </row>
    <row r="39">
      <c r="A39" s="300" t="s">
        <v>23</v>
      </c>
      <c r="B39" s="301">
        <f>SUM(B34:B38)</f>
        <v>32</v>
      </c>
      <c r="C39" s="277"/>
      <c r="D39" s="291" t="s">
        <v>115</v>
      </c>
      <c r="E39" s="294">
        <f>COUNTIFs('Omni Consult and Workflow Agent'!$M:$M,$D39,'Omni Consult and Workflow Agent'!$N:$N,E$34)</f>
        <v>0</v>
      </c>
      <c r="F39" s="297">
        <f>COUNTIFs('Omni Consult and Workflow Agent'!$M:$M,$D39,'Omni Consult and Workflow Agent'!$N:$N,F$34)</f>
        <v>0</v>
      </c>
      <c r="G39" s="297">
        <f>COUNTIFs('Omni Consult and Workflow Agent'!$M:$M,$D39,'Omni Consult and Workflow Agent'!$N:$N,G$34)</f>
        <v>0</v>
      </c>
      <c r="H39" s="299">
        <f>COUNTIFs('Omni Consult and Workflow Agent'!$M:$M,$D39,'Omni Consult and Workflow Agent'!$N:$N,H$34)</f>
        <v>0</v>
      </c>
      <c r="I39" s="299">
        <f>COUNTIFs('Omni Consult and Workflow Agent'!$M:$M,$D39,'Omni Consult and Workflow Agent'!$N:$N,I$34)</f>
        <v>0</v>
      </c>
      <c r="J39" s="295">
        <f t="shared" si="13"/>
        <v>0</v>
      </c>
      <c r="K39" s="277"/>
      <c r="L39" s="291" t="s">
        <v>115</v>
      </c>
      <c r="M39" s="294">
        <f>COUNTIFs('Omni Consult and Workflow Agent'!$T:$T,$L39,'Omni Consult and Workflow Agent'!$U:$U,M$34)</f>
        <v>0</v>
      </c>
      <c r="N39" s="297">
        <f>COUNTIFs('Omni Consult and Workflow Agent'!$T:$T,$L39,'Omni Consult and Workflow Agent'!$U:$U,N$34)</f>
        <v>0</v>
      </c>
      <c r="O39" s="297">
        <f>COUNTIFs('Omni Consult and Workflow Agent'!$T:$T,$L39,'Omni Consult and Workflow Agent'!$U:$U,O$34)</f>
        <v>0</v>
      </c>
      <c r="P39" s="299">
        <f>COUNTIFs('Omni Consult and Workflow Agent'!$T:$T,$L39,'Omni Consult and Workflow Agent'!$U:$U,P$34)</f>
        <v>0</v>
      </c>
      <c r="Q39" s="299">
        <f>COUNTIFs('Omni Consult and Workflow Agent'!$T:$T,$L39,'Omni Consult and Workflow Agent'!$U:$U,Q$34)</f>
        <v>1</v>
      </c>
      <c r="R39" s="295">
        <f t="shared" si="14"/>
        <v>1</v>
      </c>
      <c r="S39" s="277"/>
      <c r="T39" s="277"/>
      <c r="U39" s="277"/>
      <c r="V39" s="277"/>
      <c r="W39" s="277"/>
      <c r="X39" s="277"/>
      <c r="Y39" s="277"/>
      <c r="Z39" s="277"/>
      <c r="AA39" s="277"/>
    </row>
    <row r="40">
      <c r="A40" s="277"/>
      <c r="B40" s="277"/>
      <c r="C40" s="277"/>
      <c r="D40" s="302" t="s">
        <v>1639</v>
      </c>
      <c r="E40" s="303">
        <f t="shared" ref="E40:I40" si="15">SUM(E35:E39)</f>
        <v>0</v>
      </c>
      <c r="F40" s="303">
        <f t="shared" si="15"/>
        <v>0</v>
      </c>
      <c r="G40" s="303">
        <f t="shared" si="15"/>
        <v>17</v>
      </c>
      <c r="H40" s="303">
        <f t="shared" si="15"/>
        <v>14</v>
      </c>
      <c r="I40" s="303">
        <f t="shared" si="15"/>
        <v>1</v>
      </c>
      <c r="J40" s="304">
        <f>(SUM(J35:J39)-sum(E40:I40))</f>
        <v>0</v>
      </c>
      <c r="K40" s="277"/>
      <c r="L40" s="302" t="s">
        <v>1639</v>
      </c>
      <c r="M40" s="303">
        <f t="shared" ref="M40:Q40" si="16">SUM(M35:M39)</f>
        <v>0</v>
      </c>
      <c r="N40" s="303">
        <f t="shared" si="16"/>
        <v>0</v>
      </c>
      <c r="O40" s="303">
        <f t="shared" si="16"/>
        <v>0</v>
      </c>
      <c r="P40" s="303">
        <f t="shared" si="16"/>
        <v>12</v>
      </c>
      <c r="Q40" s="303">
        <f t="shared" si="16"/>
        <v>20</v>
      </c>
      <c r="R40" s="304">
        <f>(SUM(R35:R39)-sum(M40:Q40))</f>
        <v>0</v>
      </c>
      <c r="S40" s="277"/>
      <c r="T40" s="277"/>
      <c r="U40" s="277"/>
      <c r="V40" s="277"/>
      <c r="W40" s="277"/>
      <c r="X40" s="277"/>
      <c r="Y40" s="277"/>
      <c r="Z40" s="277"/>
      <c r="AA40" s="277"/>
    </row>
    <row r="41">
      <c r="A41" s="305"/>
      <c r="B41" s="306"/>
      <c r="C41" s="306"/>
      <c r="D41" s="307" t="s">
        <v>105</v>
      </c>
      <c r="E41" s="307">
        <f>COUNTIFs('Omni Consult and Workflow Agent'!$M:$M,$D41,'Omni Consult and Workflow Agent'!$N:$N,D41)</f>
        <v>0</v>
      </c>
      <c r="F41" s="306"/>
      <c r="G41" s="306"/>
      <c r="H41" s="306"/>
      <c r="I41" s="306"/>
      <c r="J41" s="306"/>
      <c r="K41" s="306"/>
      <c r="L41" s="307" t="s">
        <v>105</v>
      </c>
      <c r="M41" s="307">
        <f>COUNTIFs('Omni Consult and Workflow Agent'!$T:$T,$L41,'Omni Consult and Workflow Agent'!$U:$U,L41)</f>
        <v>0</v>
      </c>
      <c r="N41" s="306"/>
      <c r="O41" s="306"/>
      <c r="P41" s="306"/>
      <c r="Q41" s="306"/>
      <c r="R41" s="306"/>
      <c r="S41" s="306"/>
      <c r="T41" s="306"/>
      <c r="U41" s="306"/>
      <c r="V41" s="306"/>
      <c r="W41" s="306"/>
      <c r="X41" s="306"/>
      <c r="Y41" s="306"/>
      <c r="Z41" s="306"/>
      <c r="AA41" s="306"/>
    </row>
    <row r="42">
      <c r="A42" s="277"/>
      <c r="B42" s="277"/>
      <c r="C42" s="277"/>
      <c r="D42" s="277"/>
      <c r="E42" s="277"/>
      <c r="F42" s="277"/>
      <c r="G42" s="277"/>
      <c r="H42" s="277"/>
      <c r="I42" s="277"/>
      <c r="J42" s="277"/>
      <c r="K42" s="277"/>
      <c r="L42" s="277"/>
      <c r="M42" s="277"/>
      <c r="N42" s="277"/>
      <c r="O42" s="277"/>
      <c r="P42" s="277"/>
      <c r="Q42" s="277"/>
      <c r="R42" s="277"/>
      <c r="S42" s="277"/>
      <c r="T42" s="277"/>
      <c r="U42" s="277"/>
      <c r="V42" s="277"/>
      <c r="W42" s="277"/>
      <c r="X42" s="277"/>
      <c r="Y42" s="277"/>
      <c r="Z42" s="277"/>
      <c r="AA42" s="277"/>
    </row>
    <row r="43">
      <c r="A43" s="277"/>
      <c r="B43" s="277"/>
      <c r="C43" s="277"/>
      <c r="D43" s="277"/>
      <c r="E43" s="277"/>
      <c r="F43" s="277"/>
      <c r="G43" s="277"/>
      <c r="H43" s="277"/>
      <c r="I43" s="277"/>
      <c r="J43" s="277"/>
      <c r="K43" s="277"/>
      <c r="L43" s="277"/>
      <c r="M43" s="277"/>
      <c r="N43" s="277"/>
      <c r="O43" s="277"/>
      <c r="P43" s="277"/>
      <c r="Q43" s="277"/>
      <c r="R43" s="277"/>
      <c r="S43" s="277"/>
      <c r="T43" s="277"/>
      <c r="U43" s="277"/>
      <c r="V43" s="277"/>
      <c r="W43" s="277"/>
      <c r="X43" s="277"/>
      <c r="Y43" s="277"/>
      <c r="Z43" s="277"/>
      <c r="AA43" s="277"/>
    </row>
    <row r="44">
      <c r="A44" s="277"/>
      <c r="B44" s="277"/>
      <c r="C44" s="277"/>
      <c r="D44" s="277"/>
      <c r="E44" s="277"/>
      <c r="F44" s="277"/>
      <c r="G44" s="277"/>
      <c r="H44" s="277"/>
      <c r="I44" s="277"/>
      <c r="J44" s="277"/>
      <c r="K44" s="277"/>
      <c r="L44" s="277"/>
      <c r="M44" s="277"/>
      <c r="N44" s="277"/>
      <c r="O44" s="277"/>
      <c r="P44" s="277"/>
      <c r="Q44" s="277"/>
      <c r="R44" s="277"/>
      <c r="S44" s="277"/>
      <c r="T44" s="277"/>
      <c r="U44" s="277"/>
      <c r="V44" s="277"/>
      <c r="W44" s="277"/>
      <c r="X44" s="277"/>
      <c r="Y44" s="277"/>
      <c r="Z44" s="277"/>
      <c r="AA44" s="277"/>
    </row>
    <row r="45">
      <c r="A45" s="277"/>
      <c r="B45" s="277"/>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c r="AA45" s="277"/>
    </row>
    <row r="46">
      <c r="A46" s="277"/>
      <c r="B46" s="277"/>
      <c r="C46" s="277"/>
      <c r="D46" s="277"/>
      <c r="E46" s="277"/>
      <c r="F46" s="277"/>
      <c r="G46" s="277"/>
      <c r="H46" s="277"/>
      <c r="I46" s="277"/>
      <c r="J46" s="277"/>
      <c r="K46" s="277"/>
      <c r="L46" s="277"/>
      <c r="M46" s="277"/>
      <c r="N46" s="277"/>
      <c r="O46" s="277"/>
      <c r="P46" s="277"/>
      <c r="Q46" s="277"/>
      <c r="R46" s="277"/>
      <c r="S46" s="277"/>
      <c r="T46" s="277"/>
      <c r="U46" s="277"/>
      <c r="V46" s="277"/>
      <c r="W46" s="277"/>
      <c r="X46" s="277"/>
      <c r="Y46" s="277"/>
      <c r="Z46" s="277"/>
      <c r="AA46" s="277"/>
    </row>
    <row r="47">
      <c r="A47" s="277"/>
      <c r="B47" s="277"/>
      <c r="C47" s="277"/>
      <c r="D47" s="277"/>
      <c r="E47" s="277"/>
      <c r="F47" s="277"/>
      <c r="G47" s="277"/>
      <c r="H47" s="277"/>
      <c r="I47" s="277"/>
      <c r="J47" s="277"/>
      <c r="K47" s="277"/>
      <c r="L47" s="277"/>
      <c r="M47" s="277"/>
      <c r="N47" s="277"/>
      <c r="O47" s="277"/>
      <c r="P47" s="277"/>
      <c r="Q47" s="277"/>
      <c r="R47" s="277"/>
      <c r="S47" s="277"/>
      <c r="T47" s="277"/>
      <c r="U47" s="277"/>
      <c r="V47" s="277"/>
      <c r="W47" s="277"/>
      <c r="X47" s="277"/>
      <c r="Y47" s="277"/>
      <c r="Z47" s="277"/>
      <c r="AA47" s="277"/>
    </row>
    <row r="48">
      <c r="A48" s="277"/>
      <c r="B48" s="277"/>
      <c r="C48" s="277"/>
      <c r="D48" s="277"/>
      <c r="E48" s="277"/>
      <c r="F48" s="277"/>
      <c r="G48" s="277"/>
      <c r="H48" s="277"/>
      <c r="I48" s="277"/>
      <c r="J48" s="277"/>
      <c r="K48" s="277"/>
      <c r="L48" s="277"/>
      <c r="M48" s="277"/>
      <c r="N48" s="277"/>
      <c r="O48" s="277"/>
      <c r="P48" s="277"/>
      <c r="Q48" s="277"/>
      <c r="R48" s="277"/>
      <c r="S48" s="277"/>
      <c r="T48" s="277"/>
      <c r="U48" s="277"/>
      <c r="V48" s="277"/>
      <c r="W48" s="277"/>
      <c r="X48" s="277"/>
      <c r="Y48" s="277"/>
      <c r="Z48" s="277"/>
      <c r="AA48" s="277"/>
    </row>
    <row r="49">
      <c r="A49" s="277"/>
      <c r="B49" s="277"/>
      <c r="C49" s="277"/>
      <c r="D49" s="277"/>
      <c r="E49" s="277"/>
      <c r="F49" s="277"/>
      <c r="G49" s="277"/>
      <c r="H49" s="277"/>
      <c r="I49" s="277"/>
      <c r="J49" s="277"/>
      <c r="K49" s="277"/>
      <c r="L49" s="277"/>
      <c r="M49" s="277"/>
      <c r="N49" s="277"/>
      <c r="O49" s="277"/>
      <c r="P49" s="277"/>
      <c r="Q49" s="277"/>
      <c r="R49" s="277"/>
      <c r="S49" s="277"/>
      <c r="T49" s="277"/>
      <c r="U49" s="277"/>
      <c r="V49" s="277"/>
      <c r="W49" s="277"/>
      <c r="X49" s="277"/>
      <c r="Y49" s="277"/>
      <c r="Z49" s="277"/>
      <c r="AA49" s="277"/>
    </row>
    <row r="50">
      <c r="A50" s="277"/>
      <c r="B50" s="277"/>
      <c r="C50" s="277"/>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7"/>
    </row>
    <row r="51">
      <c r="A51" s="277"/>
      <c r="B51" s="277"/>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c r="AA51" s="277"/>
    </row>
    <row r="52">
      <c r="A52" s="277"/>
      <c r="B52" s="277"/>
      <c r="C52" s="277"/>
      <c r="D52" s="277"/>
      <c r="E52" s="277"/>
      <c r="F52" s="277"/>
      <c r="G52" s="277"/>
      <c r="H52" s="277"/>
      <c r="I52" s="277"/>
      <c r="J52" s="277"/>
      <c r="K52" s="277"/>
      <c r="L52" s="277"/>
      <c r="M52" s="277"/>
      <c r="N52" s="277"/>
      <c r="O52" s="277"/>
      <c r="P52" s="277"/>
      <c r="Q52" s="277"/>
      <c r="R52" s="277"/>
      <c r="S52" s="277"/>
      <c r="T52" s="277"/>
      <c r="U52" s="277"/>
      <c r="V52" s="277"/>
      <c r="W52" s="277"/>
      <c r="X52" s="277"/>
      <c r="Y52" s="277"/>
      <c r="Z52" s="277"/>
      <c r="AA52" s="277"/>
    </row>
    <row r="53">
      <c r="A53" s="277"/>
      <c r="B53" s="277"/>
      <c r="C53" s="277"/>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7"/>
    </row>
    <row r="54">
      <c r="A54" s="277"/>
      <c r="B54" s="277"/>
      <c r="C54" s="277"/>
      <c r="D54" s="277"/>
      <c r="E54" s="277"/>
      <c r="F54" s="277"/>
      <c r="G54" s="277"/>
      <c r="H54" s="277"/>
      <c r="I54" s="277"/>
      <c r="J54" s="277"/>
      <c r="K54" s="277"/>
      <c r="L54" s="277"/>
      <c r="M54" s="277"/>
      <c r="N54" s="277"/>
      <c r="O54" s="277"/>
      <c r="P54" s="277"/>
      <c r="Q54" s="277"/>
      <c r="R54" s="277"/>
      <c r="S54" s="277"/>
      <c r="T54" s="277"/>
      <c r="U54" s="277"/>
      <c r="V54" s="277"/>
      <c r="W54" s="277"/>
      <c r="X54" s="277"/>
      <c r="Y54" s="277"/>
      <c r="Z54" s="277"/>
      <c r="AA54" s="277"/>
    </row>
    <row r="55">
      <c r="A55" s="277"/>
      <c r="B55" s="277"/>
      <c r="C55" s="277"/>
      <c r="D55" s="277"/>
      <c r="E55" s="277"/>
      <c r="F55" s="277"/>
      <c r="G55" s="277"/>
      <c r="H55" s="277"/>
      <c r="I55" s="277"/>
      <c r="J55" s="277"/>
      <c r="K55" s="277"/>
      <c r="L55" s="277"/>
      <c r="M55" s="277"/>
      <c r="N55" s="277"/>
      <c r="O55" s="277"/>
      <c r="P55" s="277"/>
      <c r="Q55" s="277"/>
      <c r="R55" s="277"/>
      <c r="S55" s="277"/>
      <c r="T55" s="277"/>
      <c r="U55" s="277"/>
      <c r="V55" s="277"/>
      <c r="W55" s="277"/>
      <c r="X55" s="277"/>
      <c r="Y55" s="277"/>
      <c r="Z55" s="277"/>
      <c r="AA55" s="277"/>
    </row>
    <row r="56">
      <c r="A56" s="277"/>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7"/>
    </row>
    <row r="57">
      <c r="A57" s="277"/>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7"/>
    </row>
    <row r="58">
      <c r="A58" s="277"/>
      <c r="B58" s="277"/>
      <c r="C58" s="277"/>
      <c r="D58" s="277"/>
      <c r="E58" s="277"/>
      <c r="F58" s="277"/>
      <c r="G58" s="277"/>
      <c r="H58" s="277"/>
      <c r="I58" s="277"/>
      <c r="J58" s="277"/>
      <c r="K58" s="277"/>
      <c r="L58" s="277"/>
      <c r="M58" s="277"/>
      <c r="N58" s="277"/>
      <c r="O58" s="277"/>
      <c r="P58" s="277"/>
      <c r="Q58" s="277"/>
      <c r="R58" s="277"/>
      <c r="S58" s="277"/>
      <c r="T58" s="277"/>
      <c r="U58" s="277"/>
      <c r="V58" s="277"/>
      <c r="W58" s="277"/>
      <c r="X58" s="277"/>
      <c r="Y58" s="277"/>
      <c r="Z58" s="277"/>
      <c r="AA58" s="277"/>
    </row>
    <row r="59">
      <c r="A59" s="277"/>
      <c r="B59" s="277"/>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row>
    <row r="60">
      <c r="A60" s="277"/>
      <c r="B60" s="277"/>
      <c r="C60" s="277"/>
      <c r="D60" s="277"/>
      <c r="E60" s="277"/>
      <c r="F60" s="277"/>
      <c r="G60" s="277"/>
      <c r="H60" s="277"/>
      <c r="I60" s="277"/>
      <c r="J60" s="277"/>
      <c r="K60" s="277"/>
      <c r="L60" s="277"/>
      <c r="M60" s="277"/>
      <c r="N60" s="277"/>
      <c r="O60" s="277"/>
      <c r="P60" s="277"/>
      <c r="Q60" s="277"/>
      <c r="R60" s="277"/>
      <c r="S60" s="277"/>
      <c r="T60" s="277"/>
      <c r="U60" s="277"/>
      <c r="V60" s="277"/>
      <c r="W60" s="277"/>
      <c r="X60" s="277"/>
      <c r="Y60" s="277"/>
      <c r="Z60" s="277"/>
      <c r="AA60" s="277"/>
    </row>
    <row r="61">
      <c r="A61" s="277"/>
      <c r="B61" s="277"/>
      <c r="C61" s="277"/>
      <c r="D61" s="277"/>
      <c r="E61" s="277"/>
      <c r="F61" s="277"/>
      <c r="G61" s="277"/>
      <c r="H61" s="277"/>
      <c r="I61" s="277"/>
      <c r="J61" s="277"/>
      <c r="K61" s="277"/>
      <c r="L61" s="277"/>
      <c r="M61" s="277"/>
      <c r="N61" s="277"/>
      <c r="O61" s="277"/>
      <c r="P61" s="277"/>
      <c r="Q61" s="277"/>
      <c r="R61" s="277"/>
      <c r="S61" s="277"/>
      <c r="T61" s="277"/>
      <c r="U61" s="277"/>
      <c r="V61" s="277"/>
      <c r="W61" s="277"/>
      <c r="X61" s="277"/>
      <c r="Y61" s="277"/>
      <c r="Z61" s="277"/>
      <c r="AA61" s="277"/>
    </row>
    <row r="62">
      <c r="A62" s="277"/>
      <c r="B62" s="277"/>
      <c r="C62" s="277"/>
      <c r="D62" s="277"/>
      <c r="E62" s="277"/>
      <c r="F62" s="277"/>
      <c r="G62" s="277"/>
      <c r="H62" s="277"/>
      <c r="I62" s="277"/>
      <c r="J62" s="277"/>
      <c r="K62" s="277"/>
      <c r="L62" s="277"/>
      <c r="M62" s="277"/>
      <c r="N62" s="277"/>
      <c r="O62" s="277"/>
      <c r="P62" s="277"/>
      <c r="Q62" s="277"/>
      <c r="R62" s="277"/>
      <c r="S62" s="277"/>
      <c r="T62" s="277"/>
      <c r="U62" s="277"/>
      <c r="V62" s="277"/>
      <c r="W62" s="277"/>
      <c r="X62" s="277"/>
      <c r="Y62" s="277"/>
      <c r="Z62" s="277"/>
      <c r="AA62" s="277"/>
    </row>
    <row r="63">
      <c r="A63" s="277"/>
      <c r="B63" s="277"/>
      <c r="C63" s="277"/>
      <c r="D63" s="277"/>
      <c r="E63" s="277"/>
      <c r="F63" s="277"/>
      <c r="G63" s="277"/>
      <c r="H63" s="277"/>
      <c r="I63" s="277"/>
      <c r="J63" s="277"/>
      <c r="K63" s="277"/>
      <c r="L63" s="277"/>
      <c r="M63" s="277"/>
      <c r="N63" s="277"/>
      <c r="O63" s="277"/>
      <c r="P63" s="277"/>
      <c r="Q63" s="277"/>
      <c r="R63" s="277"/>
      <c r="S63" s="277"/>
      <c r="T63" s="277"/>
      <c r="U63" s="277"/>
      <c r="V63" s="277"/>
      <c r="W63" s="277"/>
      <c r="X63" s="277"/>
      <c r="Y63" s="277"/>
      <c r="Z63" s="277"/>
      <c r="AA63" s="277"/>
    </row>
    <row r="64">
      <c r="A64" s="277"/>
      <c r="B64" s="277"/>
      <c r="C64" s="277"/>
      <c r="D64" s="277"/>
      <c r="E64" s="277"/>
      <c r="F64" s="277"/>
      <c r="G64" s="277"/>
      <c r="H64" s="277"/>
      <c r="I64" s="277"/>
      <c r="J64" s="277"/>
      <c r="K64" s="277"/>
      <c r="L64" s="277"/>
      <c r="M64" s="277"/>
      <c r="N64" s="277"/>
      <c r="O64" s="277"/>
      <c r="P64" s="277"/>
      <c r="Q64" s="277"/>
      <c r="R64" s="277"/>
      <c r="S64" s="277"/>
      <c r="T64" s="277"/>
      <c r="U64" s="277"/>
      <c r="V64" s="277"/>
      <c r="W64" s="277"/>
      <c r="X64" s="277"/>
      <c r="Y64" s="277"/>
      <c r="Z64" s="277"/>
      <c r="AA64" s="277"/>
    </row>
    <row r="65">
      <c r="A65" s="277"/>
      <c r="B65" s="277"/>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c r="AA65" s="277"/>
    </row>
    <row r="66">
      <c r="A66" s="277"/>
      <c r="B66" s="277"/>
      <c r="C66" s="277"/>
      <c r="D66" s="277"/>
      <c r="E66" s="277"/>
      <c r="F66" s="277"/>
      <c r="G66" s="277"/>
      <c r="H66" s="277"/>
      <c r="I66" s="277"/>
      <c r="J66" s="277"/>
      <c r="K66" s="277"/>
      <c r="L66" s="277"/>
      <c r="M66" s="277"/>
      <c r="N66" s="277"/>
      <c r="O66" s="277"/>
      <c r="P66" s="277"/>
      <c r="Q66" s="277"/>
      <c r="R66" s="277"/>
      <c r="S66" s="277"/>
      <c r="T66" s="277"/>
      <c r="U66" s="277"/>
      <c r="V66" s="277"/>
      <c r="W66" s="277"/>
      <c r="X66" s="277"/>
      <c r="Y66" s="277"/>
      <c r="Z66" s="277"/>
      <c r="AA66" s="277"/>
    </row>
    <row r="67">
      <c r="A67" s="277"/>
      <c r="B67" s="277"/>
      <c r="C67" s="277"/>
      <c r="D67" s="277"/>
      <c r="E67" s="277"/>
      <c r="F67" s="277"/>
      <c r="G67" s="277"/>
      <c r="H67" s="277"/>
      <c r="I67" s="277"/>
      <c r="J67" s="277"/>
      <c r="K67" s="277"/>
      <c r="L67" s="277"/>
      <c r="M67" s="277"/>
      <c r="N67" s="277"/>
      <c r="O67" s="277"/>
      <c r="P67" s="277"/>
      <c r="Q67" s="277"/>
      <c r="R67" s="277"/>
      <c r="S67" s="277"/>
      <c r="T67" s="277"/>
      <c r="U67" s="277"/>
      <c r="V67" s="277"/>
      <c r="W67" s="277"/>
      <c r="X67" s="277"/>
      <c r="Y67" s="277"/>
      <c r="Z67" s="277"/>
      <c r="AA67" s="277"/>
    </row>
    <row r="68">
      <c r="A68" s="277"/>
      <c r="B68" s="277"/>
      <c r="C68" s="277"/>
      <c r="D68" s="277"/>
      <c r="E68" s="277"/>
      <c r="F68" s="277"/>
      <c r="G68" s="277"/>
      <c r="H68" s="277"/>
      <c r="I68" s="277"/>
      <c r="J68" s="277"/>
      <c r="K68" s="277"/>
      <c r="L68" s="277"/>
      <c r="M68" s="277"/>
      <c r="N68" s="277"/>
      <c r="O68" s="277"/>
      <c r="P68" s="277"/>
      <c r="Q68" s="277"/>
      <c r="R68" s="277"/>
      <c r="S68" s="277"/>
      <c r="T68" s="277"/>
      <c r="U68" s="277"/>
      <c r="V68" s="277"/>
      <c r="W68" s="277"/>
      <c r="X68" s="277"/>
      <c r="Y68" s="277"/>
      <c r="Z68" s="277"/>
      <c r="AA68" s="277"/>
    </row>
    <row r="69">
      <c r="A69" s="277"/>
      <c r="B69" s="277"/>
      <c r="C69" s="277"/>
      <c r="D69" s="277"/>
      <c r="E69" s="277"/>
      <c r="F69" s="277"/>
      <c r="G69" s="277"/>
      <c r="H69" s="277"/>
      <c r="I69" s="277"/>
      <c r="J69" s="277"/>
      <c r="K69" s="277"/>
      <c r="L69" s="277"/>
      <c r="M69" s="277"/>
      <c r="N69" s="277"/>
      <c r="O69" s="277"/>
      <c r="P69" s="277"/>
      <c r="Q69" s="277"/>
      <c r="R69" s="277"/>
      <c r="S69" s="277"/>
      <c r="T69" s="277"/>
      <c r="U69" s="277"/>
      <c r="V69" s="277"/>
      <c r="W69" s="277"/>
      <c r="X69" s="277"/>
      <c r="Y69" s="277"/>
      <c r="Z69" s="277"/>
      <c r="AA69" s="277"/>
    </row>
    <row r="70">
      <c r="A70" s="277"/>
      <c r="B70" s="277"/>
      <c r="C70" s="277"/>
      <c r="D70" s="277"/>
      <c r="E70" s="277"/>
      <c r="F70" s="277"/>
      <c r="G70" s="277"/>
      <c r="H70" s="277"/>
      <c r="I70" s="277"/>
      <c r="J70" s="277"/>
      <c r="K70" s="277"/>
      <c r="L70" s="277"/>
      <c r="M70" s="277"/>
      <c r="N70" s="277"/>
      <c r="O70" s="277"/>
      <c r="P70" s="277"/>
      <c r="Q70" s="277"/>
      <c r="R70" s="277"/>
      <c r="S70" s="277"/>
      <c r="T70" s="277"/>
      <c r="U70" s="277"/>
      <c r="V70" s="277"/>
      <c r="W70" s="277"/>
      <c r="X70" s="277"/>
      <c r="Y70" s="277"/>
      <c r="Z70" s="277"/>
      <c r="AA70" s="277"/>
    </row>
    <row r="71">
      <c r="A71" s="277"/>
      <c r="B71" s="277"/>
      <c r="C71" s="277"/>
      <c r="D71" s="277"/>
      <c r="E71" s="277"/>
      <c r="F71" s="277"/>
      <c r="G71" s="277"/>
      <c r="H71" s="277"/>
      <c r="I71" s="277"/>
      <c r="J71" s="277"/>
      <c r="K71" s="277"/>
      <c r="L71" s="277"/>
      <c r="M71" s="277"/>
      <c r="N71" s="277"/>
      <c r="O71" s="277"/>
      <c r="P71" s="277"/>
      <c r="Q71" s="277"/>
      <c r="R71" s="277"/>
      <c r="S71" s="277"/>
      <c r="T71" s="277"/>
      <c r="U71" s="277"/>
      <c r="V71" s="277"/>
      <c r="W71" s="277"/>
      <c r="X71" s="277"/>
      <c r="Y71" s="277"/>
      <c r="Z71" s="277"/>
      <c r="AA71" s="277"/>
    </row>
    <row r="72">
      <c r="A72" s="277"/>
      <c r="B72" s="277"/>
      <c r="C72" s="277"/>
      <c r="D72" s="277"/>
      <c r="E72" s="277"/>
      <c r="F72" s="277"/>
      <c r="G72" s="277"/>
      <c r="H72" s="277"/>
      <c r="I72" s="277"/>
      <c r="J72" s="277"/>
      <c r="K72" s="277"/>
      <c r="L72" s="277"/>
      <c r="M72" s="277"/>
      <c r="N72" s="277"/>
      <c r="O72" s="277"/>
      <c r="P72" s="277"/>
      <c r="Q72" s="277"/>
      <c r="R72" s="277"/>
      <c r="S72" s="277"/>
      <c r="T72" s="277"/>
      <c r="U72" s="277"/>
      <c r="V72" s="277"/>
      <c r="W72" s="277"/>
      <c r="X72" s="277"/>
      <c r="Y72" s="277"/>
      <c r="Z72" s="277"/>
      <c r="AA72" s="277"/>
    </row>
    <row r="73">
      <c r="A73" s="277"/>
      <c r="B73" s="277"/>
      <c r="C73" s="277"/>
      <c r="D73" s="277"/>
      <c r="E73" s="277"/>
      <c r="F73" s="277"/>
      <c r="G73" s="277"/>
      <c r="H73" s="277"/>
      <c r="I73" s="277"/>
      <c r="J73" s="277"/>
      <c r="K73" s="277"/>
      <c r="L73" s="277"/>
      <c r="M73" s="277"/>
      <c r="N73" s="277"/>
      <c r="O73" s="277"/>
      <c r="P73" s="277"/>
      <c r="Q73" s="277"/>
      <c r="R73" s="277"/>
      <c r="S73" s="277"/>
      <c r="T73" s="277"/>
      <c r="U73" s="277"/>
      <c r="V73" s="277"/>
      <c r="W73" s="277"/>
      <c r="X73" s="277"/>
      <c r="Y73" s="277"/>
      <c r="Z73" s="277"/>
      <c r="AA73" s="277"/>
    </row>
    <row r="74">
      <c r="A74" s="277"/>
      <c r="B74" s="277"/>
      <c r="C74" s="277"/>
      <c r="D74" s="277"/>
      <c r="E74" s="277"/>
      <c r="F74" s="277"/>
      <c r="G74" s="277"/>
      <c r="H74" s="277"/>
      <c r="I74" s="277"/>
      <c r="J74" s="277"/>
      <c r="K74" s="277"/>
      <c r="L74" s="277"/>
      <c r="M74" s="277"/>
      <c r="N74" s="277"/>
      <c r="O74" s="277"/>
      <c r="P74" s="277"/>
      <c r="Q74" s="277"/>
      <c r="R74" s="277"/>
      <c r="S74" s="277"/>
      <c r="T74" s="277"/>
      <c r="U74" s="277"/>
      <c r="V74" s="277"/>
      <c r="W74" s="277"/>
      <c r="X74" s="277"/>
      <c r="Y74" s="277"/>
      <c r="Z74" s="277"/>
      <c r="AA74" s="277"/>
    </row>
    <row r="75">
      <c r="A75" s="277"/>
      <c r="B75" s="277"/>
      <c r="C75" s="277"/>
      <c r="D75" s="277"/>
      <c r="E75" s="277"/>
      <c r="F75" s="277"/>
      <c r="G75" s="277"/>
      <c r="H75" s="277"/>
      <c r="I75" s="277"/>
      <c r="J75" s="277"/>
      <c r="K75" s="277"/>
      <c r="L75" s="277"/>
      <c r="M75" s="277"/>
      <c r="N75" s="277"/>
      <c r="O75" s="277"/>
      <c r="P75" s="277"/>
      <c r="Q75" s="277"/>
      <c r="R75" s="277"/>
      <c r="S75" s="277"/>
      <c r="T75" s="277"/>
      <c r="U75" s="277"/>
      <c r="V75" s="277"/>
      <c r="W75" s="277"/>
      <c r="X75" s="277"/>
      <c r="Y75" s="277"/>
      <c r="Z75" s="277"/>
      <c r="AA75" s="277"/>
    </row>
    <row r="76">
      <c r="A76" s="277"/>
      <c r="B76" s="277"/>
      <c r="C76" s="277"/>
      <c r="D76" s="277"/>
      <c r="E76" s="277"/>
      <c r="F76" s="277"/>
      <c r="G76" s="277"/>
      <c r="H76" s="277"/>
      <c r="I76" s="277"/>
      <c r="J76" s="277"/>
      <c r="K76" s="277"/>
      <c r="L76" s="277"/>
      <c r="M76" s="277"/>
      <c r="N76" s="277"/>
      <c r="O76" s="277"/>
      <c r="P76" s="277"/>
      <c r="Q76" s="277"/>
      <c r="R76" s="277"/>
      <c r="S76" s="277"/>
      <c r="T76" s="277"/>
      <c r="U76" s="277"/>
      <c r="V76" s="277"/>
      <c r="W76" s="277"/>
      <c r="X76" s="277"/>
      <c r="Y76" s="277"/>
      <c r="Z76" s="277"/>
      <c r="AA76" s="277"/>
    </row>
    <row r="77">
      <c r="A77" s="277"/>
      <c r="B77" s="277"/>
      <c r="C77" s="277"/>
      <c r="D77" s="277"/>
      <c r="E77" s="277"/>
      <c r="F77" s="277"/>
      <c r="G77" s="277"/>
      <c r="H77" s="277"/>
      <c r="I77" s="277"/>
      <c r="J77" s="277"/>
      <c r="K77" s="277"/>
      <c r="L77" s="277"/>
      <c r="M77" s="277"/>
      <c r="N77" s="277"/>
      <c r="O77" s="277"/>
      <c r="P77" s="277"/>
      <c r="Q77" s="277"/>
      <c r="R77" s="277"/>
      <c r="S77" s="277"/>
      <c r="T77" s="277"/>
      <c r="U77" s="277"/>
      <c r="V77" s="277"/>
      <c r="W77" s="277"/>
      <c r="X77" s="277"/>
      <c r="Y77" s="277"/>
      <c r="Z77" s="277"/>
      <c r="AA77" s="277"/>
    </row>
    <row r="78">
      <c r="A78" s="277"/>
      <c r="B78" s="277"/>
      <c r="C78" s="277"/>
      <c r="D78" s="277"/>
      <c r="E78" s="277"/>
      <c r="F78" s="277"/>
      <c r="G78" s="277"/>
      <c r="H78" s="277"/>
      <c r="I78" s="277"/>
      <c r="J78" s="277"/>
      <c r="K78" s="277"/>
      <c r="L78" s="277"/>
      <c r="M78" s="277"/>
      <c r="N78" s="277"/>
      <c r="O78" s="277"/>
      <c r="P78" s="277"/>
      <c r="Q78" s="277"/>
      <c r="R78" s="277"/>
      <c r="S78" s="277"/>
      <c r="T78" s="277"/>
      <c r="U78" s="277"/>
      <c r="V78" s="277"/>
      <c r="W78" s="277"/>
      <c r="X78" s="277"/>
      <c r="Y78" s="277"/>
      <c r="Z78" s="277"/>
      <c r="AA78" s="277"/>
    </row>
    <row r="79">
      <c r="A79" s="277"/>
      <c r="B79" s="277"/>
      <c r="C79" s="277"/>
      <c r="D79" s="277"/>
      <c r="E79" s="277"/>
      <c r="F79" s="277"/>
      <c r="G79" s="277"/>
      <c r="H79" s="277"/>
      <c r="I79" s="277"/>
      <c r="J79" s="277"/>
      <c r="K79" s="277"/>
      <c r="L79" s="277"/>
      <c r="M79" s="277"/>
      <c r="N79" s="277"/>
      <c r="O79" s="277"/>
      <c r="P79" s="277"/>
      <c r="Q79" s="277"/>
      <c r="R79" s="277"/>
      <c r="S79" s="277"/>
      <c r="T79" s="277"/>
      <c r="U79" s="277"/>
      <c r="V79" s="277"/>
      <c r="W79" s="277"/>
      <c r="X79" s="277"/>
      <c r="Y79" s="277"/>
      <c r="Z79" s="277"/>
      <c r="AA79" s="277"/>
    </row>
    <row r="80">
      <c r="A80" s="277"/>
      <c r="B80" s="277"/>
      <c r="C80" s="277"/>
      <c r="D80" s="277"/>
      <c r="E80" s="277"/>
      <c r="F80" s="277"/>
      <c r="G80" s="277"/>
      <c r="H80" s="277"/>
      <c r="I80" s="277"/>
      <c r="J80" s="277"/>
      <c r="K80" s="277"/>
      <c r="L80" s="277"/>
      <c r="M80" s="277"/>
      <c r="N80" s="277"/>
      <c r="O80" s="277"/>
      <c r="P80" s="277"/>
      <c r="Q80" s="277"/>
      <c r="R80" s="277"/>
      <c r="S80" s="277"/>
      <c r="T80" s="277"/>
      <c r="U80" s="277"/>
      <c r="V80" s="277"/>
      <c r="W80" s="277"/>
      <c r="X80" s="277"/>
      <c r="Y80" s="277"/>
      <c r="Z80" s="277"/>
      <c r="AA80" s="277"/>
    </row>
    <row r="81">
      <c r="A81" s="277"/>
      <c r="B81" s="277"/>
      <c r="C81" s="277"/>
      <c r="D81" s="277"/>
      <c r="E81" s="277"/>
      <c r="F81" s="277"/>
      <c r="G81" s="277"/>
      <c r="H81" s="277"/>
      <c r="I81" s="277"/>
      <c r="J81" s="277"/>
      <c r="K81" s="277"/>
      <c r="L81" s="277"/>
      <c r="M81" s="277"/>
      <c r="N81" s="277"/>
      <c r="O81" s="277"/>
      <c r="P81" s="277"/>
      <c r="Q81" s="277"/>
      <c r="R81" s="277"/>
      <c r="S81" s="277"/>
      <c r="T81" s="277"/>
      <c r="U81" s="277"/>
      <c r="V81" s="277"/>
      <c r="W81" s="277"/>
      <c r="X81" s="277"/>
      <c r="Y81" s="277"/>
      <c r="Z81" s="277"/>
      <c r="AA81" s="277"/>
    </row>
    <row r="82">
      <c r="A82" s="277"/>
      <c r="B82" s="277"/>
      <c r="C82" s="277"/>
      <c r="D82" s="277"/>
      <c r="E82" s="277"/>
      <c r="F82" s="277"/>
      <c r="G82" s="277"/>
      <c r="H82" s="277"/>
      <c r="I82" s="277"/>
      <c r="J82" s="277"/>
      <c r="K82" s="277"/>
      <c r="L82" s="277"/>
      <c r="M82" s="277"/>
      <c r="N82" s="277"/>
      <c r="O82" s="277"/>
      <c r="P82" s="277"/>
      <c r="Q82" s="277"/>
      <c r="R82" s="277"/>
      <c r="S82" s="277"/>
      <c r="T82" s="277"/>
      <c r="U82" s="277"/>
      <c r="V82" s="277"/>
      <c r="W82" s="277"/>
      <c r="X82" s="277"/>
      <c r="Y82" s="277"/>
      <c r="Z82" s="277"/>
      <c r="AA82" s="277"/>
    </row>
    <row r="83">
      <c r="A83" s="277"/>
      <c r="B83" s="277"/>
      <c r="C83" s="277"/>
      <c r="D83" s="277"/>
      <c r="E83" s="277"/>
      <c r="F83" s="277"/>
      <c r="G83" s="277"/>
      <c r="H83" s="277"/>
      <c r="I83" s="277"/>
      <c r="J83" s="277"/>
      <c r="K83" s="277"/>
      <c r="L83" s="277"/>
      <c r="M83" s="277"/>
      <c r="N83" s="277"/>
      <c r="O83" s="277"/>
      <c r="P83" s="277"/>
      <c r="Q83" s="277"/>
      <c r="R83" s="277"/>
      <c r="S83" s="277"/>
      <c r="T83" s="277"/>
      <c r="U83" s="277"/>
      <c r="V83" s="277"/>
      <c r="W83" s="277"/>
      <c r="X83" s="277"/>
      <c r="Y83" s="277"/>
      <c r="Z83" s="277"/>
      <c r="AA83" s="277"/>
    </row>
    <row r="84">
      <c r="A84" s="277"/>
      <c r="B84" s="277"/>
      <c r="C84" s="277"/>
      <c r="D84" s="277"/>
      <c r="E84" s="277"/>
      <c r="F84" s="277"/>
      <c r="G84" s="277"/>
      <c r="H84" s="277"/>
      <c r="I84" s="277"/>
      <c r="J84" s="277"/>
      <c r="K84" s="277"/>
      <c r="L84" s="277"/>
      <c r="M84" s="277"/>
      <c r="N84" s="277"/>
      <c r="O84" s="277"/>
      <c r="P84" s="277"/>
      <c r="Q84" s="277"/>
      <c r="R84" s="277"/>
      <c r="S84" s="277"/>
      <c r="T84" s="277"/>
      <c r="U84" s="277"/>
      <c r="V84" s="277"/>
      <c r="W84" s="277"/>
      <c r="X84" s="277"/>
      <c r="Y84" s="277"/>
      <c r="Z84" s="277"/>
      <c r="AA84" s="277"/>
    </row>
    <row r="85">
      <c r="A85" s="277"/>
      <c r="B85" s="277"/>
      <c r="C85" s="277"/>
      <c r="D85" s="277"/>
      <c r="E85" s="277"/>
      <c r="F85" s="277"/>
      <c r="G85" s="277"/>
      <c r="H85" s="277"/>
      <c r="I85" s="277"/>
      <c r="J85" s="277"/>
      <c r="K85" s="277"/>
      <c r="L85" s="277"/>
      <c r="M85" s="277"/>
      <c r="N85" s="277"/>
      <c r="O85" s="277"/>
      <c r="P85" s="277"/>
      <c r="Q85" s="277"/>
      <c r="R85" s="277"/>
      <c r="S85" s="277"/>
      <c r="T85" s="277"/>
      <c r="U85" s="277"/>
      <c r="V85" s="277"/>
      <c r="W85" s="277"/>
      <c r="X85" s="277"/>
      <c r="Y85" s="277"/>
      <c r="Z85" s="277"/>
      <c r="AA85" s="277"/>
    </row>
    <row r="86">
      <c r="A86" s="277"/>
      <c r="B86" s="277"/>
      <c r="C86" s="277"/>
      <c r="D86" s="277"/>
      <c r="E86" s="277"/>
      <c r="F86" s="277"/>
      <c r="G86" s="277"/>
      <c r="H86" s="277"/>
      <c r="I86" s="277"/>
      <c r="J86" s="277"/>
      <c r="K86" s="277"/>
      <c r="L86" s="277"/>
      <c r="M86" s="277"/>
      <c r="N86" s="277"/>
      <c r="O86" s="277"/>
      <c r="P86" s="277"/>
      <c r="Q86" s="277"/>
      <c r="R86" s="277"/>
      <c r="S86" s="277"/>
      <c r="T86" s="277"/>
      <c r="U86" s="277"/>
      <c r="V86" s="277"/>
      <c r="W86" s="277"/>
      <c r="X86" s="277"/>
      <c r="Y86" s="277"/>
      <c r="Z86" s="277"/>
      <c r="AA86" s="277"/>
    </row>
    <row r="87">
      <c r="A87" s="277"/>
      <c r="B87" s="277"/>
      <c r="C87" s="277"/>
      <c r="D87" s="277"/>
      <c r="E87" s="277"/>
      <c r="F87" s="277"/>
      <c r="G87" s="277"/>
      <c r="H87" s="277"/>
      <c r="I87" s="277"/>
      <c r="J87" s="277"/>
      <c r="K87" s="277"/>
      <c r="L87" s="277"/>
      <c r="M87" s="277"/>
      <c r="N87" s="277"/>
      <c r="O87" s="277"/>
      <c r="P87" s="277"/>
      <c r="Q87" s="277"/>
      <c r="R87" s="277"/>
      <c r="S87" s="277"/>
      <c r="T87" s="277"/>
      <c r="U87" s="277"/>
      <c r="V87" s="277"/>
      <c r="W87" s="277"/>
      <c r="X87" s="277"/>
      <c r="Y87" s="277"/>
      <c r="Z87" s="277"/>
      <c r="AA87" s="277"/>
    </row>
    <row r="88">
      <c r="A88" s="277"/>
      <c r="B88" s="277"/>
      <c r="C88" s="277"/>
      <c r="D88" s="277"/>
      <c r="E88" s="277"/>
      <c r="F88" s="277"/>
      <c r="G88" s="277"/>
      <c r="H88" s="277"/>
      <c r="I88" s="277"/>
      <c r="J88" s="277"/>
      <c r="K88" s="277"/>
      <c r="L88" s="277"/>
      <c r="M88" s="277"/>
      <c r="N88" s="277"/>
      <c r="O88" s="277"/>
      <c r="P88" s="277"/>
      <c r="Q88" s="277"/>
      <c r="R88" s="277"/>
      <c r="S88" s="277"/>
      <c r="T88" s="277"/>
      <c r="U88" s="277"/>
      <c r="V88" s="277"/>
      <c r="W88" s="277"/>
      <c r="X88" s="277"/>
      <c r="Y88" s="277"/>
      <c r="Z88" s="277"/>
      <c r="AA88" s="277"/>
    </row>
    <row r="89">
      <c r="A89" s="277"/>
      <c r="B89" s="277"/>
      <c r="C89" s="277"/>
      <c r="D89" s="277"/>
      <c r="E89" s="277"/>
      <c r="F89" s="277"/>
      <c r="G89" s="277"/>
      <c r="H89" s="277"/>
      <c r="I89" s="277"/>
      <c r="J89" s="277"/>
      <c r="K89" s="277"/>
      <c r="L89" s="277"/>
      <c r="M89" s="277"/>
      <c r="N89" s="277"/>
      <c r="O89" s="277"/>
      <c r="P89" s="277"/>
      <c r="Q89" s="277"/>
      <c r="R89" s="277"/>
      <c r="S89" s="277"/>
      <c r="T89" s="277"/>
      <c r="U89" s="277"/>
      <c r="V89" s="277"/>
      <c r="W89" s="277"/>
      <c r="X89" s="277"/>
      <c r="Y89" s="277"/>
      <c r="Z89" s="277"/>
      <c r="AA89" s="277"/>
    </row>
    <row r="90">
      <c r="A90" s="277"/>
      <c r="B90" s="277"/>
      <c r="C90" s="277"/>
      <c r="D90" s="277"/>
      <c r="E90" s="277"/>
      <c r="F90" s="277"/>
      <c r="G90" s="277"/>
      <c r="H90" s="277"/>
      <c r="I90" s="277"/>
      <c r="J90" s="277"/>
      <c r="K90" s="277"/>
      <c r="L90" s="277"/>
      <c r="M90" s="277"/>
      <c r="N90" s="277"/>
      <c r="O90" s="277"/>
      <c r="P90" s="277"/>
      <c r="Q90" s="277"/>
      <c r="R90" s="277"/>
      <c r="S90" s="277"/>
      <c r="T90" s="277"/>
      <c r="U90" s="277"/>
      <c r="V90" s="277"/>
      <c r="W90" s="277"/>
      <c r="X90" s="277"/>
      <c r="Y90" s="277"/>
      <c r="Z90" s="277"/>
      <c r="AA90" s="277"/>
    </row>
    <row r="91">
      <c r="A91" s="277"/>
      <c r="B91" s="277"/>
      <c r="C91" s="277"/>
      <c r="D91" s="277"/>
      <c r="E91" s="277"/>
      <c r="F91" s="277"/>
      <c r="G91" s="277"/>
      <c r="H91" s="277"/>
      <c r="I91" s="277"/>
      <c r="J91" s="277"/>
      <c r="K91" s="277"/>
      <c r="L91" s="277"/>
      <c r="M91" s="277"/>
      <c r="N91" s="277"/>
      <c r="O91" s="277"/>
      <c r="P91" s="277"/>
      <c r="Q91" s="277"/>
      <c r="R91" s="277"/>
      <c r="S91" s="277"/>
      <c r="T91" s="277"/>
      <c r="U91" s="277"/>
      <c r="V91" s="277"/>
      <c r="W91" s="277"/>
      <c r="X91" s="277"/>
      <c r="Y91" s="277"/>
      <c r="Z91" s="277"/>
      <c r="AA91" s="277"/>
    </row>
    <row r="92">
      <c r="A92" s="277"/>
      <c r="B92" s="277"/>
      <c r="C92" s="277"/>
      <c r="D92" s="277"/>
      <c r="E92" s="277"/>
      <c r="F92" s="277"/>
      <c r="G92" s="277"/>
      <c r="H92" s="277"/>
      <c r="I92" s="277"/>
      <c r="J92" s="277"/>
      <c r="K92" s="277"/>
      <c r="L92" s="277"/>
      <c r="M92" s="277"/>
      <c r="N92" s="277"/>
      <c r="O92" s="277"/>
      <c r="P92" s="277"/>
      <c r="Q92" s="277"/>
      <c r="R92" s="277"/>
      <c r="S92" s="277"/>
      <c r="T92" s="277"/>
      <c r="U92" s="277"/>
      <c r="V92" s="277"/>
      <c r="W92" s="277"/>
      <c r="X92" s="277"/>
      <c r="Y92" s="277"/>
      <c r="Z92" s="277"/>
      <c r="AA92" s="277"/>
    </row>
    <row r="93">
      <c r="A93" s="277"/>
      <c r="B93" s="277"/>
      <c r="C93" s="277"/>
      <c r="D93" s="277"/>
      <c r="E93" s="277"/>
      <c r="F93" s="277"/>
      <c r="G93" s="277"/>
      <c r="H93" s="277"/>
      <c r="I93" s="277"/>
      <c r="J93" s="277"/>
      <c r="K93" s="277"/>
      <c r="L93" s="277"/>
      <c r="M93" s="277"/>
      <c r="N93" s="277"/>
      <c r="O93" s="277"/>
      <c r="P93" s="277"/>
      <c r="Q93" s="277"/>
      <c r="R93" s="277"/>
      <c r="S93" s="277"/>
      <c r="T93" s="277"/>
      <c r="U93" s="277"/>
      <c r="V93" s="277"/>
      <c r="W93" s="277"/>
      <c r="X93" s="277"/>
      <c r="Y93" s="277"/>
      <c r="Z93" s="277"/>
      <c r="AA93" s="277"/>
    </row>
    <row r="94">
      <c r="A94" s="277"/>
      <c r="B94" s="277"/>
      <c r="C94" s="277"/>
      <c r="D94" s="277"/>
      <c r="E94" s="277"/>
      <c r="F94" s="277"/>
      <c r="G94" s="277"/>
      <c r="H94" s="277"/>
      <c r="I94" s="277"/>
      <c r="J94" s="277"/>
      <c r="K94" s="277"/>
      <c r="L94" s="277"/>
      <c r="M94" s="277"/>
      <c r="N94" s="277"/>
      <c r="O94" s="277"/>
      <c r="P94" s="277"/>
      <c r="Q94" s="277"/>
      <c r="R94" s="277"/>
      <c r="S94" s="277"/>
      <c r="T94" s="277"/>
      <c r="U94" s="277"/>
      <c r="V94" s="277"/>
      <c r="W94" s="277"/>
      <c r="X94" s="277"/>
      <c r="Y94" s="277"/>
      <c r="Z94" s="277"/>
      <c r="AA94" s="277"/>
    </row>
    <row r="95">
      <c r="A95" s="277"/>
      <c r="B95" s="277"/>
      <c r="C95" s="277"/>
      <c r="D95" s="277"/>
      <c r="E95" s="277"/>
      <c r="F95" s="277"/>
      <c r="G95" s="277"/>
      <c r="H95" s="277"/>
      <c r="I95" s="277"/>
      <c r="J95" s="277"/>
      <c r="K95" s="277"/>
      <c r="L95" s="277"/>
      <c r="M95" s="277"/>
      <c r="N95" s="277"/>
      <c r="O95" s="277"/>
      <c r="P95" s="277"/>
      <c r="Q95" s="277"/>
      <c r="R95" s="277"/>
      <c r="S95" s="277"/>
      <c r="T95" s="277"/>
      <c r="U95" s="277"/>
      <c r="V95" s="277"/>
      <c r="W95" s="277"/>
      <c r="X95" s="277"/>
      <c r="Y95" s="277"/>
      <c r="Z95" s="277"/>
      <c r="AA95" s="277"/>
    </row>
    <row r="96">
      <c r="A96" s="277"/>
      <c r="B96" s="277"/>
      <c r="C96" s="277"/>
      <c r="D96" s="277"/>
      <c r="E96" s="277"/>
      <c r="F96" s="277"/>
      <c r="G96" s="277"/>
      <c r="H96" s="277"/>
      <c r="I96" s="277"/>
      <c r="J96" s="277"/>
      <c r="K96" s="277"/>
      <c r="L96" s="277"/>
      <c r="M96" s="277"/>
      <c r="N96" s="277"/>
      <c r="O96" s="277"/>
      <c r="P96" s="277"/>
      <c r="Q96" s="277"/>
      <c r="R96" s="277"/>
      <c r="S96" s="277"/>
      <c r="T96" s="277"/>
      <c r="U96" s="277"/>
      <c r="V96" s="277"/>
      <c r="W96" s="277"/>
      <c r="X96" s="277"/>
      <c r="Y96" s="277"/>
      <c r="Z96" s="277"/>
      <c r="AA96" s="277"/>
    </row>
    <row r="97">
      <c r="A97" s="277"/>
      <c r="B97" s="277"/>
      <c r="C97" s="277"/>
      <c r="D97" s="277"/>
      <c r="E97" s="277"/>
      <c r="F97" s="277"/>
      <c r="G97" s="277"/>
      <c r="H97" s="277"/>
      <c r="I97" s="277"/>
      <c r="J97" s="277"/>
      <c r="K97" s="277"/>
      <c r="L97" s="277"/>
      <c r="M97" s="277"/>
      <c r="N97" s="277"/>
      <c r="O97" s="277"/>
      <c r="P97" s="277"/>
      <c r="Q97" s="277"/>
      <c r="R97" s="277"/>
      <c r="S97" s="277"/>
      <c r="T97" s="277"/>
      <c r="U97" s="277"/>
      <c r="V97" s="277"/>
      <c r="W97" s="277"/>
      <c r="X97" s="277"/>
      <c r="Y97" s="277"/>
      <c r="Z97" s="277"/>
      <c r="AA97" s="277"/>
    </row>
    <row r="98">
      <c r="A98" s="277"/>
      <c r="B98" s="277"/>
      <c r="C98" s="277"/>
      <c r="D98" s="277"/>
      <c r="E98" s="277"/>
      <c r="F98" s="277"/>
      <c r="G98" s="277"/>
      <c r="H98" s="277"/>
      <c r="I98" s="277"/>
      <c r="J98" s="277"/>
      <c r="K98" s="277"/>
      <c r="L98" s="277"/>
      <c r="M98" s="277"/>
      <c r="N98" s="277"/>
      <c r="O98" s="277"/>
      <c r="P98" s="277"/>
      <c r="Q98" s="277"/>
      <c r="R98" s="277"/>
      <c r="S98" s="277"/>
      <c r="T98" s="277"/>
      <c r="U98" s="277"/>
      <c r="V98" s="277"/>
      <c r="W98" s="277"/>
      <c r="X98" s="277"/>
      <c r="Y98" s="277"/>
      <c r="Z98" s="277"/>
      <c r="AA98" s="277"/>
    </row>
    <row r="99">
      <c r="A99" s="277"/>
      <c r="B99" s="277"/>
      <c r="C99" s="277"/>
      <c r="D99" s="277"/>
      <c r="E99" s="277"/>
      <c r="F99" s="277"/>
      <c r="G99" s="277"/>
      <c r="H99" s="277"/>
      <c r="I99" s="277"/>
      <c r="J99" s="277"/>
      <c r="K99" s="277"/>
      <c r="L99" s="277"/>
      <c r="M99" s="277"/>
      <c r="N99" s="277"/>
      <c r="O99" s="277"/>
      <c r="P99" s="277"/>
      <c r="Q99" s="277"/>
      <c r="R99" s="277"/>
      <c r="S99" s="277"/>
      <c r="T99" s="277"/>
      <c r="U99" s="277"/>
      <c r="V99" s="277"/>
      <c r="W99" s="277"/>
      <c r="X99" s="277"/>
      <c r="Y99" s="277"/>
      <c r="Z99" s="277"/>
      <c r="AA99" s="277"/>
    </row>
    <row r="100">
      <c r="A100" s="277"/>
      <c r="B100" s="277"/>
      <c r="C100" s="277"/>
      <c r="D100" s="277"/>
      <c r="E100" s="277"/>
      <c r="F100" s="277"/>
      <c r="G100" s="277"/>
      <c r="H100" s="277"/>
      <c r="I100" s="277"/>
      <c r="J100" s="277"/>
      <c r="K100" s="277"/>
      <c r="L100" s="277"/>
      <c r="M100" s="277"/>
      <c r="N100" s="277"/>
      <c r="O100" s="277"/>
      <c r="P100" s="277"/>
      <c r="Q100" s="277"/>
      <c r="R100" s="277"/>
      <c r="S100" s="277"/>
      <c r="T100" s="277"/>
      <c r="U100" s="277"/>
      <c r="V100" s="277"/>
      <c r="W100" s="277"/>
      <c r="X100" s="277"/>
      <c r="Y100" s="277"/>
      <c r="Z100" s="277"/>
      <c r="AA100" s="277"/>
    </row>
    <row r="101">
      <c r="A101" s="277"/>
      <c r="B101" s="277"/>
      <c r="C101" s="277"/>
      <c r="D101" s="277"/>
      <c r="E101" s="277"/>
      <c r="F101" s="277"/>
      <c r="G101" s="277"/>
      <c r="H101" s="277"/>
      <c r="I101" s="277"/>
      <c r="J101" s="277"/>
      <c r="K101" s="277"/>
      <c r="L101" s="277"/>
      <c r="M101" s="277"/>
      <c r="N101" s="277"/>
      <c r="O101" s="277"/>
      <c r="P101" s="277"/>
      <c r="Q101" s="277"/>
      <c r="R101" s="277"/>
      <c r="S101" s="277"/>
      <c r="T101" s="277"/>
      <c r="U101" s="277"/>
      <c r="V101" s="277"/>
      <c r="W101" s="277"/>
      <c r="X101" s="277"/>
      <c r="Y101" s="277"/>
      <c r="Z101" s="277"/>
      <c r="AA101" s="277"/>
    </row>
    <row r="102">
      <c r="A102" s="277"/>
      <c r="B102" s="277"/>
      <c r="C102" s="277"/>
      <c r="D102" s="277"/>
      <c r="E102" s="277"/>
      <c r="F102" s="277"/>
      <c r="G102" s="277"/>
      <c r="H102" s="277"/>
      <c r="I102" s="277"/>
      <c r="J102" s="277"/>
      <c r="K102" s="277"/>
      <c r="L102" s="277"/>
      <c r="M102" s="277"/>
      <c r="N102" s="277"/>
      <c r="O102" s="277"/>
      <c r="P102" s="277"/>
      <c r="Q102" s="277"/>
      <c r="R102" s="277"/>
      <c r="S102" s="277"/>
      <c r="T102" s="277"/>
      <c r="U102" s="277"/>
      <c r="V102" s="277"/>
      <c r="W102" s="277"/>
      <c r="X102" s="277"/>
      <c r="Y102" s="277"/>
      <c r="Z102" s="277"/>
      <c r="AA102" s="277"/>
    </row>
    <row r="103">
      <c r="A103" s="277"/>
      <c r="B103" s="277"/>
      <c r="C103" s="277"/>
      <c r="D103" s="277"/>
      <c r="E103" s="277"/>
      <c r="F103" s="277"/>
      <c r="G103" s="277"/>
      <c r="H103" s="277"/>
      <c r="I103" s="277"/>
      <c r="J103" s="277"/>
      <c r="K103" s="277"/>
      <c r="L103" s="277"/>
      <c r="M103" s="277"/>
      <c r="N103" s="277"/>
      <c r="O103" s="277"/>
      <c r="P103" s="277"/>
      <c r="Q103" s="277"/>
      <c r="R103" s="277"/>
      <c r="S103" s="277"/>
      <c r="T103" s="277"/>
      <c r="U103" s="277"/>
      <c r="V103" s="277"/>
      <c r="W103" s="277"/>
      <c r="X103" s="277"/>
      <c r="Y103" s="277"/>
      <c r="Z103" s="277"/>
      <c r="AA103" s="277"/>
    </row>
    <row r="104">
      <c r="A104" s="277"/>
      <c r="B104" s="277"/>
      <c r="C104" s="277"/>
      <c r="D104" s="277"/>
      <c r="E104" s="277"/>
      <c r="F104" s="277"/>
      <c r="G104" s="277"/>
      <c r="H104" s="277"/>
      <c r="I104" s="277"/>
      <c r="J104" s="277"/>
      <c r="K104" s="277"/>
      <c r="L104" s="277"/>
      <c r="M104" s="277"/>
      <c r="N104" s="277"/>
      <c r="O104" s="277"/>
      <c r="P104" s="277"/>
      <c r="Q104" s="277"/>
      <c r="R104" s="277"/>
      <c r="S104" s="277"/>
      <c r="T104" s="277"/>
      <c r="U104" s="277"/>
      <c r="V104" s="277"/>
      <c r="W104" s="277"/>
      <c r="X104" s="277"/>
      <c r="Y104" s="277"/>
      <c r="Z104" s="277"/>
      <c r="AA104" s="277"/>
    </row>
    <row r="105">
      <c r="A105" s="277"/>
      <c r="B105" s="277"/>
      <c r="C105" s="277"/>
      <c r="D105" s="277"/>
      <c r="E105" s="277"/>
      <c r="F105" s="277"/>
      <c r="G105" s="277"/>
      <c r="H105" s="277"/>
      <c r="I105" s="277"/>
      <c r="J105" s="277"/>
      <c r="K105" s="277"/>
      <c r="L105" s="277"/>
      <c r="M105" s="277"/>
      <c r="N105" s="277"/>
      <c r="O105" s="277"/>
      <c r="P105" s="277"/>
      <c r="Q105" s="277"/>
      <c r="R105" s="277"/>
      <c r="S105" s="277"/>
      <c r="T105" s="277"/>
      <c r="U105" s="277"/>
      <c r="V105" s="277"/>
      <c r="W105" s="277"/>
      <c r="X105" s="277"/>
      <c r="Y105" s="277"/>
      <c r="Z105" s="277"/>
      <c r="AA105" s="277"/>
    </row>
    <row r="106">
      <c r="A106" s="277"/>
      <c r="B106" s="277"/>
      <c r="C106" s="277"/>
      <c r="D106" s="277"/>
      <c r="E106" s="277"/>
      <c r="F106" s="277"/>
      <c r="G106" s="277"/>
      <c r="H106" s="277"/>
      <c r="I106" s="277"/>
      <c r="J106" s="277"/>
      <c r="K106" s="277"/>
      <c r="L106" s="277"/>
      <c r="M106" s="277"/>
      <c r="N106" s="277"/>
      <c r="O106" s="277"/>
      <c r="P106" s="277"/>
      <c r="Q106" s="277"/>
      <c r="R106" s="277"/>
      <c r="S106" s="277"/>
      <c r="T106" s="277"/>
      <c r="U106" s="277"/>
      <c r="V106" s="277"/>
      <c r="W106" s="277"/>
      <c r="X106" s="277"/>
      <c r="Y106" s="277"/>
      <c r="Z106" s="277"/>
      <c r="AA106" s="277"/>
    </row>
    <row r="107">
      <c r="A107" s="277"/>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row>
    <row r="108">
      <c r="A108" s="277"/>
      <c r="B108" s="277"/>
      <c r="C108" s="277"/>
      <c r="D108" s="277"/>
      <c r="E108" s="277"/>
      <c r="F108" s="277"/>
      <c r="G108" s="277"/>
      <c r="H108" s="277"/>
      <c r="I108" s="277"/>
      <c r="J108" s="277"/>
      <c r="K108" s="277"/>
      <c r="L108" s="277"/>
      <c r="M108" s="277"/>
      <c r="N108" s="277"/>
      <c r="O108" s="277"/>
      <c r="P108" s="277"/>
      <c r="Q108" s="277"/>
      <c r="R108" s="277"/>
      <c r="S108" s="277"/>
      <c r="T108" s="277"/>
      <c r="U108" s="277"/>
      <c r="V108" s="277"/>
      <c r="W108" s="277"/>
      <c r="X108" s="277"/>
      <c r="Y108" s="277"/>
      <c r="Z108" s="277"/>
      <c r="AA108" s="277"/>
    </row>
    <row r="109">
      <c r="A109" s="277"/>
      <c r="B109" s="277"/>
      <c r="C109" s="277"/>
      <c r="D109" s="277"/>
      <c r="E109" s="277"/>
      <c r="F109" s="277"/>
      <c r="G109" s="277"/>
      <c r="H109" s="277"/>
      <c r="I109" s="277"/>
      <c r="J109" s="277"/>
      <c r="K109" s="277"/>
      <c r="L109" s="277"/>
      <c r="M109" s="277"/>
      <c r="N109" s="277"/>
      <c r="O109" s="277"/>
      <c r="P109" s="277"/>
      <c r="Q109" s="277"/>
      <c r="R109" s="277"/>
      <c r="S109" s="277"/>
      <c r="T109" s="277"/>
      <c r="U109" s="277"/>
      <c r="V109" s="277"/>
      <c r="W109" s="277"/>
      <c r="X109" s="277"/>
      <c r="Y109" s="277"/>
      <c r="Z109" s="277"/>
      <c r="AA109" s="277"/>
    </row>
    <row r="110">
      <c r="A110" s="277"/>
      <c r="B110" s="277"/>
      <c r="C110" s="277"/>
      <c r="D110" s="277"/>
      <c r="E110" s="277"/>
      <c r="F110" s="277"/>
      <c r="G110" s="277"/>
      <c r="H110" s="277"/>
      <c r="I110" s="277"/>
      <c r="J110" s="277"/>
      <c r="K110" s="277"/>
      <c r="L110" s="277"/>
      <c r="M110" s="277"/>
      <c r="N110" s="277"/>
      <c r="O110" s="277"/>
      <c r="P110" s="277"/>
      <c r="Q110" s="277"/>
      <c r="R110" s="277"/>
      <c r="S110" s="277"/>
      <c r="T110" s="277"/>
      <c r="U110" s="277"/>
      <c r="V110" s="277"/>
      <c r="W110" s="277"/>
      <c r="X110" s="277"/>
      <c r="Y110" s="277"/>
      <c r="Z110" s="277"/>
      <c r="AA110" s="277"/>
    </row>
    <row r="111">
      <c r="A111" s="277"/>
      <c r="B111" s="277"/>
      <c r="C111" s="277"/>
      <c r="D111" s="277"/>
      <c r="E111" s="277"/>
      <c r="F111" s="277"/>
      <c r="G111" s="277"/>
      <c r="H111" s="277"/>
      <c r="I111" s="277"/>
      <c r="J111" s="277"/>
      <c r="K111" s="277"/>
      <c r="L111" s="277"/>
      <c r="M111" s="277"/>
      <c r="N111" s="277"/>
      <c r="O111" s="277"/>
      <c r="P111" s="277"/>
      <c r="Q111" s="277"/>
      <c r="R111" s="277"/>
      <c r="S111" s="277"/>
      <c r="T111" s="277"/>
      <c r="U111" s="277"/>
      <c r="V111" s="277"/>
      <c r="W111" s="277"/>
      <c r="X111" s="277"/>
      <c r="Y111" s="277"/>
      <c r="Z111" s="277"/>
      <c r="AA111" s="277"/>
    </row>
    <row r="112">
      <c r="A112" s="277"/>
      <c r="B112" s="277"/>
      <c r="C112" s="277"/>
      <c r="D112" s="277"/>
      <c r="E112" s="277"/>
      <c r="F112" s="277"/>
      <c r="G112" s="277"/>
      <c r="H112" s="277"/>
      <c r="I112" s="277"/>
      <c r="J112" s="277"/>
      <c r="K112" s="277"/>
      <c r="L112" s="277"/>
      <c r="M112" s="277"/>
      <c r="N112" s="277"/>
      <c r="O112" s="277"/>
      <c r="P112" s="277"/>
      <c r="Q112" s="277"/>
      <c r="R112" s="277"/>
      <c r="S112" s="277"/>
      <c r="T112" s="277"/>
      <c r="U112" s="277"/>
      <c r="V112" s="277"/>
      <c r="W112" s="277"/>
      <c r="X112" s="277"/>
      <c r="Y112" s="277"/>
      <c r="Z112" s="277"/>
      <c r="AA112" s="277"/>
    </row>
    <row r="113">
      <c r="A113" s="277"/>
      <c r="B113" s="277"/>
      <c r="C113" s="277"/>
      <c r="D113" s="277"/>
      <c r="E113" s="277"/>
      <c r="F113" s="277"/>
      <c r="G113" s="277"/>
      <c r="H113" s="277"/>
      <c r="I113" s="277"/>
      <c r="J113" s="277"/>
      <c r="K113" s="277"/>
      <c r="L113" s="277"/>
      <c r="M113" s="277"/>
      <c r="N113" s="277"/>
      <c r="O113" s="277"/>
      <c r="P113" s="277"/>
      <c r="Q113" s="277"/>
      <c r="R113" s="277"/>
      <c r="S113" s="277"/>
      <c r="T113" s="277"/>
      <c r="U113" s="277"/>
      <c r="V113" s="277"/>
      <c r="W113" s="277"/>
      <c r="X113" s="277"/>
      <c r="Y113" s="277"/>
      <c r="Z113" s="277"/>
      <c r="AA113" s="277"/>
    </row>
    <row r="114">
      <c r="A114" s="277"/>
      <c r="B114" s="277"/>
      <c r="C114" s="277"/>
      <c r="D114" s="277"/>
      <c r="E114" s="277"/>
      <c r="F114" s="277"/>
      <c r="G114" s="277"/>
      <c r="H114" s="277"/>
      <c r="I114" s="277"/>
      <c r="J114" s="277"/>
      <c r="K114" s="277"/>
      <c r="L114" s="277"/>
      <c r="M114" s="277"/>
      <c r="N114" s="277"/>
      <c r="O114" s="277"/>
      <c r="P114" s="277"/>
      <c r="Q114" s="277"/>
      <c r="R114" s="277"/>
      <c r="S114" s="277"/>
      <c r="T114" s="277"/>
      <c r="U114" s="277"/>
      <c r="V114" s="277"/>
      <c r="W114" s="277"/>
      <c r="X114" s="277"/>
      <c r="Y114" s="277"/>
      <c r="Z114" s="277"/>
      <c r="AA114" s="277"/>
    </row>
    <row r="115">
      <c r="A115" s="277"/>
      <c r="B115" s="277"/>
      <c r="C115" s="277"/>
      <c r="D115" s="277"/>
      <c r="E115" s="277"/>
      <c r="F115" s="277"/>
      <c r="G115" s="277"/>
      <c r="H115" s="277"/>
      <c r="I115" s="277"/>
      <c r="J115" s="277"/>
      <c r="K115" s="277"/>
      <c r="L115" s="277"/>
      <c r="M115" s="277"/>
      <c r="N115" s="277"/>
      <c r="O115" s="277"/>
      <c r="P115" s="277"/>
      <c r="Q115" s="277"/>
      <c r="R115" s="277"/>
      <c r="S115" s="277"/>
      <c r="T115" s="277"/>
      <c r="U115" s="277"/>
      <c r="V115" s="277"/>
      <c r="W115" s="277"/>
      <c r="X115" s="277"/>
      <c r="Y115" s="277"/>
      <c r="Z115" s="277"/>
      <c r="AA115" s="277"/>
    </row>
    <row r="116">
      <c r="A116" s="277"/>
      <c r="B116" s="277"/>
      <c r="C116" s="277"/>
      <c r="D116" s="277"/>
      <c r="E116" s="277"/>
      <c r="F116" s="277"/>
      <c r="G116" s="277"/>
      <c r="H116" s="277"/>
      <c r="I116" s="277"/>
      <c r="J116" s="277"/>
      <c r="K116" s="277"/>
      <c r="L116" s="277"/>
      <c r="M116" s="277"/>
      <c r="N116" s="277"/>
      <c r="O116" s="277"/>
      <c r="P116" s="277"/>
      <c r="Q116" s="277"/>
      <c r="R116" s="277"/>
      <c r="S116" s="277"/>
      <c r="T116" s="277"/>
      <c r="U116" s="277"/>
      <c r="V116" s="277"/>
      <c r="W116" s="277"/>
      <c r="X116" s="277"/>
      <c r="Y116" s="277"/>
      <c r="Z116" s="277"/>
      <c r="AA116" s="277"/>
    </row>
    <row r="117">
      <c r="A117" s="277"/>
      <c r="B117" s="277"/>
      <c r="C117" s="277"/>
      <c r="D117" s="277"/>
      <c r="E117" s="277"/>
      <c r="F117" s="277"/>
      <c r="G117" s="277"/>
      <c r="H117" s="277"/>
      <c r="I117" s="277"/>
      <c r="J117" s="277"/>
      <c r="K117" s="277"/>
      <c r="L117" s="277"/>
      <c r="M117" s="277"/>
      <c r="N117" s="277"/>
      <c r="O117" s="277"/>
      <c r="P117" s="277"/>
      <c r="Q117" s="277"/>
      <c r="R117" s="277"/>
      <c r="S117" s="277"/>
      <c r="T117" s="277"/>
      <c r="U117" s="277"/>
      <c r="V117" s="277"/>
      <c r="W117" s="277"/>
      <c r="X117" s="277"/>
      <c r="Y117" s="277"/>
      <c r="Z117" s="277"/>
      <c r="AA117" s="277"/>
    </row>
    <row r="118">
      <c r="A118" s="277"/>
      <c r="B118" s="277"/>
      <c r="C118" s="277"/>
      <c r="D118" s="277"/>
      <c r="E118" s="277"/>
      <c r="F118" s="277"/>
      <c r="G118" s="277"/>
      <c r="H118" s="277"/>
      <c r="I118" s="277"/>
      <c r="J118" s="277"/>
      <c r="K118" s="277"/>
      <c r="L118" s="277"/>
      <c r="M118" s="277"/>
      <c r="N118" s="277"/>
      <c r="O118" s="277"/>
      <c r="P118" s="277"/>
      <c r="Q118" s="277"/>
      <c r="R118" s="277"/>
      <c r="S118" s="277"/>
      <c r="T118" s="277"/>
      <c r="U118" s="277"/>
      <c r="V118" s="277"/>
      <c r="W118" s="277"/>
      <c r="X118" s="277"/>
      <c r="Y118" s="277"/>
      <c r="Z118" s="277"/>
      <c r="AA118" s="277"/>
    </row>
    <row r="119">
      <c r="A119" s="277"/>
      <c r="B119" s="277"/>
      <c r="C119" s="277"/>
      <c r="D119" s="277"/>
      <c r="E119" s="277"/>
      <c r="F119" s="277"/>
      <c r="G119" s="277"/>
      <c r="H119" s="277"/>
      <c r="I119" s="277"/>
      <c r="J119" s="277"/>
      <c r="K119" s="277"/>
      <c r="L119" s="277"/>
      <c r="M119" s="277"/>
      <c r="N119" s="277"/>
      <c r="O119" s="277"/>
      <c r="P119" s="277"/>
      <c r="Q119" s="277"/>
      <c r="R119" s="277"/>
      <c r="S119" s="277"/>
      <c r="T119" s="277"/>
      <c r="U119" s="277"/>
      <c r="V119" s="277"/>
      <c r="W119" s="277"/>
      <c r="X119" s="277"/>
      <c r="Y119" s="277"/>
      <c r="Z119" s="277"/>
      <c r="AA119" s="277"/>
    </row>
    <row r="120">
      <c r="A120" s="277"/>
      <c r="B120" s="277"/>
      <c r="C120" s="277"/>
      <c r="D120" s="277"/>
      <c r="E120" s="277"/>
      <c r="F120" s="277"/>
      <c r="G120" s="277"/>
      <c r="H120" s="277"/>
      <c r="I120" s="277"/>
      <c r="J120" s="277"/>
      <c r="K120" s="277"/>
      <c r="L120" s="277"/>
      <c r="M120" s="277"/>
      <c r="N120" s="277"/>
      <c r="O120" s="277"/>
      <c r="P120" s="277"/>
      <c r="Q120" s="277"/>
      <c r="R120" s="277"/>
      <c r="S120" s="277"/>
      <c r="T120" s="277"/>
      <c r="U120" s="277"/>
      <c r="V120" s="277"/>
      <c r="W120" s="277"/>
      <c r="X120" s="277"/>
      <c r="Y120" s="277"/>
      <c r="Z120" s="277"/>
      <c r="AA120" s="277"/>
    </row>
    <row r="121">
      <c r="A121" s="277"/>
      <c r="B121" s="277"/>
      <c r="C121" s="277"/>
      <c r="D121" s="277"/>
      <c r="E121" s="277"/>
      <c r="F121" s="277"/>
      <c r="G121" s="277"/>
      <c r="H121" s="277"/>
      <c r="I121" s="277"/>
      <c r="J121" s="277"/>
      <c r="K121" s="277"/>
      <c r="L121" s="277"/>
      <c r="M121" s="277"/>
      <c r="N121" s="277"/>
      <c r="O121" s="277"/>
      <c r="P121" s="277"/>
      <c r="Q121" s="277"/>
      <c r="R121" s="277"/>
      <c r="S121" s="277"/>
      <c r="T121" s="277"/>
      <c r="U121" s="277"/>
      <c r="V121" s="277"/>
      <c r="W121" s="277"/>
      <c r="X121" s="277"/>
      <c r="Y121" s="277"/>
      <c r="Z121" s="277"/>
      <c r="AA121" s="277"/>
    </row>
    <row r="122">
      <c r="A122" s="277"/>
      <c r="B122" s="277"/>
      <c r="C122" s="277"/>
      <c r="D122" s="277"/>
      <c r="E122" s="277"/>
      <c r="F122" s="277"/>
      <c r="G122" s="277"/>
      <c r="H122" s="277"/>
      <c r="I122" s="277"/>
      <c r="J122" s="277"/>
      <c r="K122" s="277"/>
      <c r="L122" s="277"/>
      <c r="M122" s="277"/>
      <c r="N122" s="277"/>
      <c r="O122" s="277"/>
      <c r="P122" s="277"/>
      <c r="Q122" s="277"/>
      <c r="R122" s="277"/>
      <c r="S122" s="277"/>
      <c r="T122" s="277"/>
      <c r="U122" s="277"/>
      <c r="V122" s="277"/>
      <c r="W122" s="277"/>
      <c r="X122" s="277"/>
      <c r="Y122" s="277"/>
      <c r="Z122" s="277"/>
      <c r="AA122" s="277"/>
    </row>
    <row r="123">
      <c r="A123" s="277"/>
      <c r="B123" s="277"/>
      <c r="C123" s="277"/>
      <c r="D123" s="277"/>
      <c r="E123" s="277"/>
      <c r="F123" s="277"/>
      <c r="G123" s="277"/>
      <c r="H123" s="277"/>
      <c r="I123" s="277"/>
      <c r="J123" s="277"/>
      <c r="K123" s="277"/>
      <c r="L123" s="277"/>
      <c r="M123" s="277"/>
      <c r="N123" s="277"/>
      <c r="O123" s="277"/>
      <c r="P123" s="277"/>
      <c r="Q123" s="277"/>
      <c r="R123" s="277"/>
      <c r="S123" s="277"/>
      <c r="T123" s="277"/>
      <c r="U123" s="277"/>
      <c r="V123" s="277"/>
      <c r="W123" s="277"/>
      <c r="X123" s="277"/>
      <c r="Y123" s="277"/>
      <c r="Z123" s="277"/>
      <c r="AA123" s="277"/>
    </row>
    <row r="124">
      <c r="A124" s="277"/>
      <c r="B124" s="277"/>
      <c r="C124" s="277"/>
      <c r="D124" s="277"/>
      <c r="E124" s="277"/>
      <c r="F124" s="277"/>
      <c r="G124" s="277"/>
      <c r="H124" s="277"/>
      <c r="I124" s="277"/>
      <c r="J124" s="277"/>
      <c r="K124" s="277"/>
      <c r="L124" s="277"/>
      <c r="M124" s="277"/>
      <c r="N124" s="277"/>
      <c r="O124" s="277"/>
      <c r="P124" s="277"/>
      <c r="Q124" s="277"/>
      <c r="R124" s="277"/>
      <c r="S124" s="277"/>
      <c r="T124" s="277"/>
      <c r="U124" s="277"/>
      <c r="V124" s="277"/>
      <c r="W124" s="277"/>
      <c r="X124" s="277"/>
      <c r="Y124" s="277"/>
      <c r="Z124" s="277"/>
      <c r="AA124" s="277"/>
    </row>
    <row r="125">
      <c r="A125" s="277"/>
      <c r="B125" s="277"/>
      <c r="C125" s="277"/>
      <c r="D125" s="277"/>
      <c r="E125" s="277"/>
      <c r="F125" s="277"/>
      <c r="G125" s="277"/>
      <c r="H125" s="277"/>
      <c r="I125" s="277"/>
      <c r="J125" s="277"/>
      <c r="K125" s="277"/>
      <c r="L125" s="277"/>
      <c r="M125" s="277"/>
      <c r="N125" s="277"/>
      <c r="O125" s="277"/>
      <c r="P125" s="277"/>
      <c r="Q125" s="277"/>
      <c r="R125" s="277"/>
      <c r="S125" s="277"/>
      <c r="T125" s="277"/>
      <c r="U125" s="277"/>
      <c r="V125" s="277"/>
      <c r="W125" s="277"/>
      <c r="X125" s="277"/>
      <c r="Y125" s="277"/>
      <c r="Z125" s="277"/>
      <c r="AA125" s="277"/>
    </row>
    <row r="126">
      <c r="A126" s="277"/>
      <c r="B126" s="277"/>
      <c r="C126" s="277"/>
      <c r="D126" s="277"/>
      <c r="E126" s="277"/>
      <c r="F126" s="277"/>
      <c r="G126" s="277"/>
      <c r="H126" s="277"/>
      <c r="I126" s="277"/>
      <c r="J126" s="277"/>
      <c r="K126" s="277"/>
      <c r="L126" s="277"/>
      <c r="M126" s="277"/>
      <c r="N126" s="277"/>
      <c r="O126" s="277"/>
      <c r="P126" s="277"/>
      <c r="Q126" s="277"/>
      <c r="R126" s="277"/>
      <c r="S126" s="277"/>
      <c r="T126" s="277"/>
      <c r="U126" s="277"/>
      <c r="V126" s="277"/>
      <c r="W126" s="277"/>
      <c r="X126" s="277"/>
      <c r="Y126" s="277"/>
      <c r="Z126" s="277"/>
      <c r="AA126" s="277"/>
    </row>
    <row r="127">
      <c r="A127" s="277"/>
      <c r="B127" s="277"/>
      <c r="C127" s="277"/>
      <c r="D127" s="277"/>
      <c r="E127" s="277"/>
      <c r="F127" s="277"/>
      <c r="G127" s="277"/>
      <c r="H127" s="277"/>
      <c r="I127" s="277"/>
      <c r="J127" s="277"/>
      <c r="K127" s="277"/>
      <c r="L127" s="277"/>
      <c r="M127" s="277"/>
      <c r="N127" s="277"/>
      <c r="O127" s="277"/>
      <c r="P127" s="277"/>
      <c r="Q127" s="277"/>
      <c r="R127" s="277"/>
      <c r="S127" s="277"/>
      <c r="T127" s="277"/>
      <c r="U127" s="277"/>
      <c r="V127" s="277"/>
      <c r="W127" s="277"/>
      <c r="X127" s="277"/>
      <c r="Y127" s="277"/>
      <c r="Z127" s="277"/>
      <c r="AA127" s="277"/>
    </row>
    <row r="128">
      <c r="A128" s="277"/>
      <c r="B128" s="277"/>
      <c r="C128" s="277"/>
      <c r="D128" s="277"/>
      <c r="E128" s="277"/>
      <c r="F128" s="277"/>
      <c r="G128" s="277"/>
      <c r="H128" s="277"/>
      <c r="I128" s="277"/>
      <c r="J128" s="277"/>
      <c r="K128" s="277"/>
      <c r="L128" s="277"/>
      <c r="M128" s="277"/>
      <c r="N128" s="277"/>
      <c r="O128" s="277"/>
      <c r="P128" s="277"/>
      <c r="Q128" s="277"/>
      <c r="R128" s="277"/>
      <c r="S128" s="277"/>
      <c r="T128" s="277"/>
      <c r="U128" s="277"/>
      <c r="V128" s="277"/>
      <c r="W128" s="277"/>
      <c r="X128" s="277"/>
      <c r="Y128" s="277"/>
      <c r="Z128" s="277"/>
      <c r="AA128" s="277"/>
    </row>
    <row r="129">
      <c r="A129" s="277"/>
      <c r="B129" s="277"/>
      <c r="C129" s="277"/>
      <c r="D129" s="277"/>
      <c r="E129" s="277"/>
      <c r="F129" s="277"/>
      <c r="G129" s="277"/>
      <c r="H129" s="277"/>
      <c r="I129" s="277"/>
      <c r="J129" s="277"/>
      <c r="K129" s="277"/>
      <c r="L129" s="277"/>
      <c r="M129" s="277"/>
      <c r="N129" s="277"/>
      <c r="O129" s="277"/>
      <c r="P129" s="277"/>
      <c r="Q129" s="277"/>
      <c r="R129" s="277"/>
      <c r="S129" s="277"/>
      <c r="T129" s="277"/>
      <c r="U129" s="277"/>
      <c r="V129" s="277"/>
      <c r="W129" s="277"/>
      <c r="X129" s="277"/>
      <c r="Y129" s="277"/>
      <c r="Z129" s="277"/>
      <c r="AA129" s="277"/>
    </row>
    <row r="130">
      <c r="A130" s="277"/>
      <c r="B130" s="277"/>
      <c r="C130" s="277"/>
      <c r="D130" s="277"/>
      <c r="E130" s="277"/>
      <c r="F130" s="277"/>
      <c r="G130" s="277"/>
      <c r="H130" s="277"/>
      <c r="I130" s="277"/>
      <c r="J130" s="277"/>
      <c r="K130" s="277"/>
      <c r="L130" s="277"/>
      <c r="M130" s="277"/>
      <c r="N130" s="277"/>
      <c r="O130" s="277"/>
      <c r="P130" s="277"/>
      <c r="Q130" s="277"/>
      <c r="R130" s="277"/>
      <c r="S130" s="277"/>
      <c r="T130" s="277"/>
      <c r="U130" s="277"/>
      <c r="V130" s="277"/>
      <c r="W130" s="277"/>
      <c r="X130" s="277"/>
      <c r="Y130" s="277"/>
      <c r="Z130" s="277"/>
      <c r="AA130" s="277"/>
    </row>
    <row r="131">
      <c r="A131" s="277"/>
      <c r="B131" s="277"/>
      <c r="C131" s="277"/>
      <c r="D131" s="277"/>
      <c r="E131" s="277"/>
      <c r="F131" s="277"/>
      <c r="G131" s="277"/>
      <c r="H131" s="277"/>
      <c r="I131" s="277"/>
      <c r="J131" s="277"/>
      <c r="K131" s="277"/>
      <c r="L131" s="277"/>
      <c r="M131" s="277"/>
      <c r="N131" s="277"/>
      <c r="O131" s="277"/>
      <c r="P131" s="277"/>
      <c r="Q131" s="277"/>
      <c r="R131" s="277"/>
      <c r="S131" s="277"/>
      <c r="T131" s="277"/>
      <c r="U131" s="277"/>
      <c r="V131" s="277"/>
      <c r="W131" s="277"/>
      <c r="X131" s="277"/>
      <c r="Y131" s="277"/>
      <c r="Z131" s="277"/>
      <c r="AA131" s="277"/>
    </row>
    <row r="132">
      <c r="A132" s="277"/>
      <c r="B132" s="277"/>
      <c r="C132" s="277"/>
      <c r="D132" s="277"/>
      <c r="E132" s="277"/>
      <c r="F132" s="277"/>
      <c r="G132" s="277"/>
      <c r="H132" s="277"/>
      <c r="I132" s="277"/>
      <c r="J132" s="277"/>
      <c r="K132" s="277"/>
      <c r="L132" s="277"/>
      <c r="M132" s="277"/>
      <c r="N132" s="277"/>
      <c r="O132" s="277"/>
      <c r="P132" s="277"/>
      <c r="Q132" s="277"/>
      <c r="R132" s="277"/>
      <c r="S132" s="277"/>
      <c r="T132" s="277"/>
      <c r="U132" s="277"/>
      <c r="V132" s="277"/>
      <c r="W132" s="277"/>
      <c r="X132" s="277"/>
      <c r="Y132" s="277"/>
      <c r="Z132" s="277"/>
      <c r="AA132" s="277"/>
    </row>
    <row r="133">
      <c r="A133" s="277"/>
      <c r="B133" s="277"/>
      <c r="C133" s="277"/>
      <c r="D133" s="277"/>
      <c r="E133" s="277"/>
      <c r="F133" s="277"/>
      <c r="G133" s="277"/>
      <c r="H133" s="277"/>
      <c r="I133" s="277"/>
      <c r="J133" s="277"/>
      <c r="K133" s="277"/>
      <c r="L133" s="277"/>
      <c r="M133" s="277"/>
      <c r="N133" s="277"/>
      <c r="O133" s="277"/>
      <c r="P133" s="277"/>
      <c r="Q133" s="277"/>
      <c r="R133" s="277"/>
      <c r="S133" s="277"/>
      <c r="T133" s="277"/>
      <c r="U133" s="277"/>
      <c r="V133" s="277"/>
      <c r="W133" s="277"/>
      <c r="X133" s="277"/>
      <c r="Y133" s="277"/>
      <c r="Z133" s="277"/>
      <c r="AA133" s="277"/>
    </row>
    <row r="134">
      <c r="A134" s="277"/>
      <c r="B134" s="277"/>
      <c r="C134" s="277"/>
      <c r="D134" s="277"/>
      <c r="E134" s="277"/>
      <c r="F134" s="277"/>
      <c r="G134" s="277"/>
      <c r="H134" s="277"/>
      <c r="I134" s="277"/>
      <c r="J134" s="277"/>
      <c r="K134" s="277"/>
      <c r="L134" s="277"/>
      <c r="M134" s="277"/>
      <c r="N134" s="277"/>
      <c r="O134" s="277"/>
      <c r="P134" s="277"/>
      <c r="Q134" s="277"/>
      <c r="R134" s="277"/>
      <c r="S134" s="277"/>
      <c r="T134" s="277"/>
      <c r="U134" s="277"/>
      <c r="V134" s="277"/>
      <c r="W134" s="277"/>
      <c r="X134" s="277"/>
      <c r="Y134" s="277"/>
      <c r="Z134" s="277"/>
      <c r="AA134" s="277"/>
    </row>
    <row r="135">
      <c r="A135" s="277"/>
      <c r="B135" s="277"/>
      <c r="C135" s="277"/>
      <c r="D135" s="277"/>
      <c r="E135" s="277"/>
      <c r="F135" s="277"/>
      <c r="G135" s="277"/>
      <c r="H135" s="277"/>
      <c r="I135" s="277"/>
      <c r="J135" s="277"/>
      <c r="K135" s="277"/>
      <c r="L135" s="277"/>
      <c r="M135" s="277"/>
      <c r="N135" s="277"/>
      <c r="O135" s="277"/>
      <c r="P135" s="277"/>
      <c r="Q135" s="277"/>
      <c r="R135" s="277"/>
      <c r="S135" s="277"/>
      <c r="T135" s="277"/>
      <c r="U135" s="277"/>
      <c r="V135" s="277"/>
      <c r="W135" s="277"/>
      <c r="X135" s="277"/>
      <c r="Y135" s="277"/>
      <c r="Z135" s="277"/>
      <c r="AA135" s="277"/>
    </row>
    <row r="136">
      <c r="A136" s="277"/>
      <c r="B136" s="277"/>
      <c r="C136" s="277"/>
      <c r="D136" s="277"/>
      <c r="E136" s="277"/>
      <c r="F136" s="277"/>
      <c r="G136" s="277"/>
      <c r="H136" s="277"/>
      <c r="I136" s="277"/>
      <c r="J136" s="277"/>
      <c r="K136" s="277"/>
      <c r="L136" s="277"/>
      <c r="M136" s="277"/>
      <c r="N136" s="277"/>
      <c r="O136" s="277"/>
      <c r="P136" s="277"/>
      <c r="Q136" s="277"/>
      <c r="R136" s="277"/>
      <c r="S136" s="277"/>
      <c r="T136" s="277"/>
      <c r="U136" s="277"/>
      <c r="V136" s="277"/>
      <c r="W136" s="277"/>
      <c r="X136" s="277"/>
      <c r="Y136" s="277"/>
      <c r="Z136" s="277"/>
      <c r="AA136" s="277"/>
    </row>
    <row r="137">
      <c r="A137" s="277"/>
      <c r="B137" s="277"/>
      <c r="C137" s="277"/>
      <c r="D137" s="277"/>
      <c r="E137" s="277"/>
      <c r="F137" s="277"/>
      <c r="G137" s="277"/>
      <c r="H137" s="277"/>
      <c r="I137" s="277"/>
      <c r="J137" s="277"/>
      <c r="K137" s="277"/>
      <c r="L137" s="277"/>
      <c r="M137" s="277"/>
      <c r="N137" s="277"/>
      <c r="O137" s="277"/>
      <c r="P137" s="277"/>
      <c r="Q137" s="277"/>
      <c r="R137" s="277"/>
      <c r="S137" s="277"/>
      <c r="T137" s="277"/>
      <c r="U137" s="277"/>
      <c r="V137" s="277"/>
      <c r="W137" s="277"/>
      <c r="X137" s="277"/>
      <c r="Y137" s="277"/>
      <c r="Z137" s="277"/>
      <c r="AA137" s="277"/>
    </row>
    <row r="138">
      <c r="A138" s="277"/>
      <c r="B138" s="277"/>
      <c r="C138" s="277"/>
      <c r="D138" s="277"/>
      <c r="E138" s="277"/>
      <c r="F138" s="277"/>
      <c r="G138" s="277"/>
      <c r="H138" s="277"/>
      <c r="I138" s="277"/>
      <c r="J138" s="277"/>
      <c r="K138" s="277"/>
      <c r="L138" s="277"/>
      <c r="M138" s="277"/>
      <c r="N138" s="277"/>
      <c r="O138" s="277"/>
      <c r="P138" s="277"/>
      <c r="Q138" s="277"/>
      <c r="R138" s="277"/>
      <c r="S138" s="277"/>
      <c r="T138" s="277"/>
      <c r="U138" s="277"/>
      <c r="V138" s="277"/>
      <c r="W138" s="277"/>
      <c r="X138" s="277"/>
      <c r="Y138" s="277"/>
      <c r="Z138" s="277"/>
      <c r="AA138" s="277"/>
    </row>
    <row r="139">
      <c r="A139" s="277"/>
      <c r="B139" s="277"/>
      <c r="C139" s="277"/>
      <c r="D139" s="277"/>
      <c r="E139" s="277"/>
      <c r="F139" s="277"/>
      <c r="G139" s="277"/>
      <c r="H139" s="277"/>
      <c r="I139" s="277"/>
      <c r="J139" s="277"/>
      <c r="K139" s="277"/>
      <c r="L139" s="277"/>
      <c r="M139" s="277"/>
      <c r="N139" s="277"/>
      <c r="O139" s="277"/>
      <c r="P139" s="277"/>
      <c r="Q139" s="277"/>
      <c r="R139" s="277"/>
      <c r="S139" s="277"/>
      <c r="T139" s="277"/>
      <c r="U139" s="277"/>
      <c r="V139" s="277"/>
      <c r="W139" s="277"/>
      <c r="X139" s="277"/>
      <c r="Y139" s="277"/>
      <c r="Z139" s="277"/>
      <c r="AA139" s="277"/>
    </row>
    <row r="140">
      <c r="A140" s="277"/>
      <c r="B140" s="277"/>
      <c r="C140" s="277"/>
      <c r="D140" s="277"/>
      <c r="E140" s="277"/>
      <c r="F140" s="277"/>
      <c r="G140" s="277"/>
      <c r="H140" s="277"/>
      <c r="I140" s="277"/>
      <c r="J140" s="277"/>
      <c r="K140" s="277"/>
      <c r="L140" s="277"/>
      <c r="M140" s="277"/>
      <c r="N140" s="277"/>
      <c r="O140" s="277"/>
      <c r="P140" s="277"/>
      <c r="Q140" s="277"/>
      <c r="R140" s="277"/>
      <c r="S140" s="277"/>
      <c r="T140" s="277"/>
      <c r="U140" s="277"/>
      <c r="V140" s="277"/>
      <c r="W140" s="277"/>
      <c r="X140" s="277"/>
      <c r="Y140" s="277"/>
      <c r="Z140" s="277"/>
      <c r="AA140" s="277"/>
    </row>
    <row r="141">
      <c r="A141" s="277"/>
      <c r="B141" s="277"/>
      <c r="C141" s="277"/>
      <c r="D141" s="277"/>
      <c r="E141" s="277"/>
      <c r="F141" s="277"/>
      <c r="G141" s="277"/>
      <c r="H141" s="277"/>
      <c r="I141" s="277"/>
      <c r="J141" s="277"/>
      <c r="K141" s="277"/>
      <c r="L141" s="277"/>
      <c r="M141" s="277"/>
      <c r="N141" s="277"/>
      <c r="O141" s="277"/>
      <c r="P141" s="277"/>
      <c r="Q141" s="277"/>
      <c r="R141" s="277"/>
      <c r="S141" s="277"/>
      <c r="T141" s="277"/>
      <c r="U141" s="277"/>
      <c r="V141" s="277"/>
      <c r="W141" s="277"/>
      <c r="X141" s="277"/>
      <c r="Y141" s="277"/>
      <c r="Z141" s="277"/>
      <c r="AA141" s="277"/>
    </row>
    <row r="142">
      <c r="A142" s="277"/>
      <c r="B142" s="277"/>
      <c r="C142" s="277"/>
      <c r="D142" s="277"/>
      <c r="E142" s="277"/>
      <c r="F142" s="277"/>
      <c r="G142" s="277"/>
      <c r="H142" s="277"/>
      <c r="I142" s="277"/>
      <c r="J142" s="277"/>
      <c r="K142" s="277"/>
      <c r="L142" s="277"/>
      <c r="M142" s="277"/>
      <c r="N142" s="277"/>
      <c r="O142" s="277"/>
      <c r="P142" s="277"/>
      <c r="Q142" s="277"/>
      <c r="R142" s="277"/>
      <c r="S142" s="277"/>
      <c r="T142" s="277"/>
      <c r="U142" s="277"/>
      <c r="V142" s="277"/>
      <c r="W142" s="277"/>
      <c r="X142" s="277"/>
      <c r="Y142" s="277"/>
      <c r="Z142" s="277"/>
      <c r="AA142" s="277"/>
    </row>
    <row r="143">
      <c r="A143" s="277"/>
      <c r="B143" s="277"/>
      <c r="C143" s="277"/>
      <c r="D143" s="277"/>
      <c r="E143" s="277"/>
      <c r="F143" s="277"/>
      <c r="G143" s="277"/>
      <c r="H143" s="277"/>
      <c r="I143" s="277"/>
      <c r="J143" s="277"/>
      <c r="K143" s="277"/>
      <c r="L143" s="277"/>
      <c r="M143" s="277"/>
      <c r="N143" s="277"/>
      <c r="O143" s="277"/>
      <c r="P143" s="277"/>
      <c r="Q143" s="277"/>
      <c r="R143" s="277"/>
      <c r="S143" s="277"/>
      <c r="T143" s="277"/>
      <c r="U143" s="277"/>
      <c r="V143" s="277"/>
      <c r="W143" s="277"/>
      <c r="X143" s="277"/>
      <c r="Y143" s="277"/>
      <c r="Z143" s="277"/>
      <c r="AA143" s="277"/>
    </row>
    <row r="144">
      <c r="A144" s="277"/>
      <c r="B144" s="277"/>
      <c r="C144" s="277"/>
      <c r="D144" s="277"/>
      <c r="E144" s="277"/>
      <c r="F144" s="277"/>
      <c r="G144" s="277"/>
      <c r="H144" s="277"/>
      <c r="I144" s="277"/>
      <c r="J144" s="277"/>
      <c r="K144" s="277"/>
      <c r="L144" s="277"/>
      <c r="M144" s="277"/>
      <c r="N144" s="277"/>
      <c r="O144" s="277"/>
      <c r="P144" s="277"/>
      <c r="Q144" s="277"/>
      <c r="R144" s="277"/>
      <c r="S144" s="277"/>
      <c r="T144" s="277"/>
      <c r="U144" s="277"/>
      <c r="V144" s="277"/>
      <c r="W144" s="277"/>
      <c r="X144" s="277"/>
      <c r="Y144" s="277"/>
      <c r="Z144" s="277"/>
      <c r="AA144" s="277"/>
    </row>
    <row r="145">
      <c r="A145" s="277"/>
      <c r="B145" s="277"/>
      <c r="C145" s="277"/>
      <c r="D145" s="277"/>
      <c r="E145" s="277"/>
      <c r="F145" s="277"/>
      <c r="G145" s="277"/>
      <c r="H145" s="277"/>
      <c r="I145" s="277"/>
      <c r="J145" s="277"/>
      <c r="K145" s="277"/>
      <c r="L145" s="277"/>
      <c r="M145" s="277"/>
      <c r="N145" s="277"/>
      <c r="O145" s="277"/>
      <c r="P145" s="277"/>
      <c r="Q145" s="277"/>
      <c r="R145" s="277"/>
      <c r="S145" s="277"/>
      <c r="T145" s="277"/>
      <c r="U145" s="277"/>
      <c r="V145" s="277"/>
      <c r="W145" s="277"/>
      <c r="X145" s="277"/>
      <c r="Y145" s="277"/>
      <c r="Z145" s="277"/>
      <c r="AA145" s="277"/>
    </row>
    <row r="146">
      <c r="A146" s="277"/>
      <c r="B146" s="277"/>
      <c r="C146" s="277"/>
      <c r="D146" s="277"/>
      <c r="E146" s="277"/>
      <c r="F146" s="277"/>
      <c r="G146" s="277"/>
      <c r="H146" s="277"/>
      <c r="I146" s="277"/>
      <c r="J146" s="277"/>
      <c r="K146" s="277"/>
      <c r="L146" s="277"/>
      <c r="M146" s="277"/>
      <c r="N146" s="277"/>
      <c r="O146" s="277"/>
      <c r="P146" s="277"/>
      <c r="Q146" s="277"/>
      <c r="R146" s="277"/>
      <c r="S146" s="277"/>
      <c r="T146" s="277"/>
      <c r="U146" s="277"/>
      <c r="V146" s="277"/>
      <c r="W146" s="277"/>
      <c r="X146" s="277"/>
      <c r="Y146" s="277"/>
      <c r="Z146" s="277"/>
      <c r="AA146" s="277"/>
    </row>
    <row r="147">
      <c r="A147" s="277"/>
      <c r="B147" s="277"/>
      <c r="C147" s="277"/>
      <c r="D147" s="277"/>
      <c r="E147" s="277"/>
      <c r="F147" s="277"/>
      <c r="G147" s="277"/>
      <c r="H147" s="277"/>
      <c r="I147" s="277"/>
      <c r="J147" s="277"/>
      <c r="K147" s="277"/>
      <c r="L147" s="277"/>
      <c r="M147" s="277"/>
      <c r="N147" s="277"/>
      <c r="O147" s="277"/>
      <c r="P147" s="277"/>
      <c r="Q147" s="277"/>
      <c r="R147" s="277"/>
      <c r="S147" s="277"/>
      <c r="T147" s="277"/>
      <c r="U147" s="277"/>
      <c r="V147" s="277"/>
      <c r="W147" s="277"/>
      <c r="X147" s="277"/>
      <c r="Y147" s="277"/>
      <c r="Z147" s="277"/>
      <c r="AA147" s="277"/>
    </row>
    <row r="148">
      <c r="A148" s="277"/>
      <c r="B148" s="277"/>
      <c r="C148" s="277"/>
      <c r="D148" s="277"/>
      <c r="E148" s="277"/>
      <c r="F148" s="277"/>
      <c r="G148" s="277"/>
      <c r="H148" s="277"/>
      <c r="I148" s="277"/>
      <c r="J148" s="277"/>
      <c r="K148" s="277"/>
      <c r="L148" s="277"/>
      <c r="M148" s="277"/>
      <c r="N148" s="277"/>
      <c r="O148" s="277"/>
      <c r="P148" s="277"/>
      <c r="Q148" s="277"/>
      <c r="R148" s="277"/>
      <c r="S148" s="277"/>
      <c r="T148" s="277"/>
      <c r="U148" s="277"/>
      <c r="V148" s="277"/>
      <c r="W148" s="277"/>
      <c r="X148" s="277"/>
      <c r="Y148" s="277"/>
      <c r="Z148" s="277"/>
      <c r="AA148" s="277"/>
    </row>
    <row r="149">
      <c r="A149" s="277"/>
      <c r="B149" s="277"/>
      <c r="C149" s="277"/>
      <c r="D149" s="277"/>
      <c r="E149" s="277"/>
      <c r="F149" s="277"/>
      <c r="G149" s="277"/>
      <c r="H149" s="277"/>
      <c r="I149" s="277"/>
      <c r="J149" s="277"/>
      <c r="K149" s="277"/>
      <c r="L149" s="277"/>
      <c r="M149" s="277"/>
      <c r="N149" s="277"/>
      <c r="O149" s="277"/>
      <c r="P149" s="277"/>
      <c r="Q149" s="277"/>
      <c r="R149" s="277"/>
      <c r="S149" s="277"/>
      <c r="T149" s="277"/>
      <c r="U149" s="277"/>
      <c r="V149" s="277"/>
      <c r="W149" s="277"/>
      <c r="X149" s="277"/>
      <c r="Y149" s="277"/>
      <c r="Z149" s="277"/>
      <c r="AA149" s="277"/>
    </row>
    <row r="150">
      <c r="A150" s="277"/>
      <c r="B150" s="277"/>
      <c r="C150" s="277"/>
      <c r="D150" s="277"/>
      <c r="E150" s="277"/>
      <c r="F150" s="277"/>
      <c r="G150" s="277"/>
      <c r="H150" s="277"/>
      <c r="I150" s="277"/>
      <c r="J150" s="277"/>
      <c r="K150" s="277"/>
      <c r="L150" s="277"/>
      <c r="M150" s="277"/>
      <c r="N150" s="277"/>
      <c r="O150" s="277"/>
      <c r="P150" s="277"/>
      <c r="Q150" s="277"/>
      <c r="R150" s="277"/>
      <c r="S150" s="277"/>
      <c r="T150" s="277"/>
      <c r="U150" s="277"/>
      <c r="V150" s="277"/>
      <c r="W150" s="277"/>
      <c r="X150" s="277"/>
      <c r="Y150" s="277"/>
      <c r="Z150" s="277"/>
      <c r="AA150" s="277"/>
    </row>
    <row r="151">
      <c r="A151" s="277"/>
      <c r="B151" s="277"/>
      <c r="C151" s="277"/>
      <c r="D151" s="277"/>
      <c r="E151" s="277"/>
      <c r="F151" s="277"/>
      <c r="G151" s="277"/>
      <c r="H151" s="277"/>
      <c r="I151" s="277"/>
      <c r="J151" s="277"/>
      <c r="K151" s="277"/>
      <c r="L151" s="277"/>
      <c r="M151" s="277"/>
      <c r="N151" s="277"/>
      <c r="O151" s="277"/>
      <c r="P151" s="277"/>
      <c r="Q151" s="277"/>
      <c r="R151" s="277"/>
      <c r="S151" s="277"/>
      <c r="T151" s="277"/>
      <c r="U151" s="277"/>
      <c r="V151" s="277"/>
      <c r="W151" s="277"/>
      <c r="X151" s="277"/>
      <c r="Y151" s="277"/>
      <c r="Z151" s="277"/>
      <c r="AA151" s="277"/>
    </row>
    <row r="152">
      <c r="A152" s="277"/>
      <c r="B152" s="277"/>
      <c r="C152" s="277"/>
      <c r="D152" s="277"/>
      <c r="E152" s="277"/>
      <c r="F152" s="277"/>
      <c r="G152" s="277"/>
      <c r="H152" s="277"/>
      <c r="I152" s="277"/>
      <c r="J152" s="277"/>
      <c r="K152" s="277"/>
      <c r="L152" s="277"/>
      <c r="M152" s="277"/>
      <c r="N152" s="277"/>
      <c r="O152" s="277"/>
      <c r="P152" s="277"/>
      <c r="Q152" s="277"/>
      <c r="R152" s="277"/>
      <c r="S152" s="277"/>
      <c r="T152" s="277"/>
      <c r="U152" s="277"/>
      <c r="V152" s="277"/>
      <c r="W152" s="277"/>
      <c r="X152" s="277"/>
      <c r="Y152" s="277"/>
      <c r="Z152" s="277"/>
      <c r="AA152" s="277"/>
    </row>
    <row r="153">
      <c r="A153" s="277"/>
      <c r="B153" s="277"/>
      <c r="C153" s="277"/>
      <c r="D153" s="277"/>
      <c r="E153" s="277"/>
      <c r="F153" s="277"/>
      <c r="G153" s="277"/>
      <c r="H153" s="277"/>
      <c r="I153" s="277"/>
      <c r="J153" s="277"/>
      <c r="K153" s="277"/>
      <c r="L153" s="277"/>
      <c r="M153" s="277"/>
      <c r="N153" s="277"/>
      <c r="O153" s="277"/>
      <c r="P153" s="277"/>
      <c r="Q153" s="277"/>
      <c r="R153" s="277"/>
      <c r="S153" s="277"/>
      <c r="T153" s="277"/>
      <c r="U153" s="277"/>
      <c r="V153" s="277"/>
      <c r="W153" s="277"/>
      <c r="X153" s="277"/>
      <c r="Y153" s="277"/>
      <c r="Z153" s="277"/>
      <c r="AA153" s="277"/>
    </row>
    <row r="154">
      <c r="A154" s="277"/>
      <c r="B154" s="277"/>
      <c r="C154" s="277"/>
      <c r="D154" s="277"/>
      <c r="E154" s="277"/>
      <c r="F154" s="277"/>
      <c r="G154" s="277"/>
      <c r="H154" s="277"/>
      <c r="I154" s="277"/>
      <c r="J154" s="277"/>
      <c r="K154" s="277"/>
      <c r="L154" s="277"/>
      <c r="M154" s="277"/>
      <c r="N154" s="277"/>
      <c r="O154" s="277"/>
      <c r="P154" s="277"/>
      <c r="Q154" s="277"/>
      <c r="R154" s="277"/>
      <c r="S154" s="277"/>
      <c r="T154" s="277"/>
      <c r="U154" s="277"/>
      <c r="V154" s="277"/>
      <c r="W154" s="277"/>
      <c r="X154" s="277"/>
      <c r="Y154" s="277"/>
      <c r="Z154" s="277"/>
      <c r="AA154" s="277"/>
    </row>
    <row r="155">
      <c r="A155" s="277"/>
      <c r="B155" s="277"/>
      <c r="C155" s="277"/>
      <c r="D155" s="277"/>
      <c r="E155" s="277"/>
      <c r="F155" s="277"/>
      <c r="G155" s="277"/>
      <c r="H155" s="277"/>
      <c r="I155" s="277"/>
      <c r="J155" s="277"/>
      <c r="K155" s="277"/>
      <c r="L155" s="277"/>
      <c r="M155" s="277"/>
      <c r="N155" s="277"/>
      <c r="O155" s="277"/>
      <c r="P155" s="277"/>
      <c r="Q155" s="277"/>
      <c r="R155" s="277"/>
      <c r="S155" s="277"/>
      <c r="T155" s="277"/>
      <c r="U155" s="277"/>
      <c r="V155" s="277"/>
      <c r="W155" s="277"/>
      <c r="X155" s="277"/>
      <c r="Y155" s="277"/>
      <c r="Z155" s="277"/>
      <c r="AA155" s="277"/>
    </row>
    <row r="156">
      <c r="A156" s="277"/>
      <c r="B156" s="277"/>
      <c r="C156" s="277"/>
      <c r="D156" s="277"/>
      <c r="E156" s="277"/>
      <c r="F156" s="277"/>
      <c r="G156" s="277"/>
      <c r="H156" s="277"/>
      <c r="I156" s="277"/>
      <c r="J156" s="277"/>
      <c r="K156" s="277"/>
      <c r="L156" s="277"/>
      <c r="M156" s="277"/>
      <c r="N156" s="277"/>
      <c r="O156" s="277"/>
      <c r="P156" s="277"/>
      <c r="Q156" s="277"/>
      <c r="R156" s="277"/>
      <c r="S156" s="277"/>
      <c r="T156" s="277"/>
      <c r="U156" s="277"/>
      <c r="V156" s="277"/>
      <c r="W156" s="277"/>
      <c r="X156" s="277"/>
      <c r="Y156" s="277"/>
      <c r="Z156" s="277"/>
      <c r="AA156" s="277"/>
    </row>
    <row r="157">
      <c r="A157" s="277"/>
      <c r="B157" s="277"/>
      <c r="C157" s="277"/>
      <c r="D157" s="277"/>
      <c r="E157" s="277"/>
      <c r="F157" s="277"/>
      <c r="G157" s="277"/>
      <c r="H157" s="277"/>
      <c r="I157" s="277"/>
      <c r="J157" s="277"/>
      <c r="K157" s="277"/>
      <c r="L157" s="277"/>
      <c r="M157" s="277"/>
      <c r="N157" s="277"/>
      <c r="O157" s="277"/>
      <c r="P157" s="277"/>
      <c r="Q157" s="277"/>
      <c r="R157" s="277"/>
      <c r="S157" s="277"/>
      <c r="T157" s="277"/>
      <c r="U157" s="277"/>
      <c r="V157" s="277"/>
      <c r="W157" s="277"/>
      <c r="X157" s="277"/>
      <c r="Y157" s="277"/>
      <c r="Z157" s="277"/>
      <c r="AA157" s="277"/>
    </row>
    <row r="158">
      <c r="A158" s="277"/>
      <c r="B158" s="277"/>
      <c r="C158" s="277"/>
      <c r="D158" s="277"/>
      <c r="E158" s="277"/>
      <c r="F158" s="277"/>
      <c r="G158" s="277"/>
      <c r="H158" s="277"/>
      <c r="I158" s="277"/>
      <c r="J158" s="277"/>
      <c r="K158" s="277"/>
      <c r="L158" s="277"/>
      <c r="M158" s="277"/>
      <c r="N158" s="277"/>
      <c r="O158" s="277"/>
      <c r="P158" s="277"/>
      <c r="Q158" s="277"/>
      <c r="R158" s="277"/>
      <c r="S158" s="277"/>
      <c r="T158" s="277"/>
      <c r="U158" s="277"/>
      <c r="V158" s="277"/>
      <c r="W158" s="277"/>
      <c r="X158" s="277"/>
      <c r="Y158" s="277"/>
      <c r="Z158" s="277"/>
      <c r="AA158" s="277"/>
    </row>
    <row r="159">
      <c r="A159" s="277"/>
      <c r="B159" s="277"/>
      <c r="C159" s="277"/>
      <c r="D159" s="277"/>
      <c r="E159" s="277"/>
      <c r="F159" s="277"/>
      <c r="G159" s="277"/>
      <c r="H159" s="277"/>
      <c r="I159" s="277"/>
      <c r="J159" s="277"/>
      <c r="K159" s="277"/>
      <c r="L159" s="277"/>
      <c r="M159" s="277"/>
      <c r="N159" s="277"/>
      <c r="O159" s="277"/>
      <c r="P159" s="277"/>
      <c r="Q159" s="277"/>
      <c r="R159" s="277"/>
      <c r="S159" s="277"/>
      <c r="T159" s="277"/>
      <c r="U159" s="277"/>
      <c r="V159" s="277"/>
      <c r="W159" s="277"/>
      <c r="X159" s="277"/>
      <c r="Y159" s="277"/>
      <c r="Z159" s="277"/>
      <c r="AA159" s="277"/>
    </row>
    <row r="160">
      <c r="A160" s="277"/>
      <c r="B160" s="277"/>
      <c r="C160" s="277"/>
      <c r="D160" s="277"/>
      <c r="E160" s="277"/>
      <c r="F160" s="277"/>
      <c r="G160" s="277"/>
      <c r="H160" s="277"/>
      <c r="I160" s="277"/>
      <c r="J160" s="277"/>
      <c r="K160" s="277"/>
      <c r="L160" s="277"/>
      <c r="M160" s="277"/>
      <c r="N160" s="277"/>
      <c r="O160" s="277"/>
      <c r="P160" s="277"/>
      <c r="Q160" s="277"/>
      <c r="R160" s="277"/>
      <c r="S160" s="277"/>
      <c r="T160" s="277"/>
      <c r="U160" s="277"/>
      <c r="V160" s="277"/>
      <c r="W160" s="277"/>
      <c r="X160" s="277"/>
      <c r="Y160" s="277"/>
      <c r="Z160" s="277"/>
      <c r="AA160" s="277"/>
    </row>
    <row r="161">
      <c r="A161" s="277"/>
      <c r="B161" s="277"/>
      <c r="C161" s="277"/>
      <c r="D161" s="277"/>
      <c r="E161" s="277"/>
      <c r="F161" s="277"/>
      <c r="G161" s="277"/>
      <c r="H161" s="277"/>
      <c r="I161" s="277"/>
      <c r="J161" s="277"/>
      <c r="K161" s="277"/>
      <c r="L161" s="277"/>
      <c r="M161" s="277"/>
      <c r="N161" s="277"/>
      <c r="O161" s="277"/>
      <c r="P161" s="277"/>
      <c r="Q161" s="277"/>
      <c r="R161" s="277"/>
      <c r="S161" s="277"/>
      <c r="T161" s="277"/>
      <c r="U161" s="277"/>
      <c r="V161" s="277"/>
      <c r="W161" s="277"/>
      <c r="X161" s="277"/>
      <c r="Y161" s="277"/>
      <c r="Z161" s="277"/>
      <c r="AA161" s="277"/>
    </row>
    <row r="162">
      <c r="A162" s="277"/>
      <c r="B162" s="277"/>
      <c r="C162" s="277"/>
      <c r="D162" s="277"/>
      <c r="E162" s="277"/>
      <c r="F162" s="277"/>
      <c r="G162" s="277"/>
      <c r="H162" s="277"/>
      <c r="I162" s="277"/>
      <c r="J162" s="277"/>
      <c r="K162" s="277"/>
      <c r="L162" s="277"/>
      <c r="M162" s="277"/>
      <c r="N162" s="277"/>
      <c r="O162" s="277"/>
      <c r="P162" s="277"/>
      <c r="Q162" s="277"/>
      <c r="R162" s="277"/>
      <c r="S162" s="277"/>
      <c r="T162" s="277"/>
      <c r="U162" s="277"/>
      <c r="V162" s="277"/>
      <c r="W162" s="277"/>
      <c r="X162" s="277"/>
      <c r="Y162" s="277"/>
      <c r="Z162" s="277"/>
      <c r="AA162" s="277"/>
    </row>
    <row r="163">
      <c r="A163" s="277"/>
      <c r="B163" s="277"/>
      <c r="C163" s="277"/>
      <c r="D163" s="277"/>
      <c r="E163" s="277"/>
      <c r="F163" s="277"/>
      <c r="G163" s="277"/>
      <c r="H163" s="277"/>
      <c r="I163" s="277"/>
      <c r="J163" s="277"/>
      <c r="K163" s="277"/>
      <c r="L163" s="277"/>
      <c r="M163" s="277"/>
      <c r="N163" s="277"/>
      <c r="O163" s="277"/>
      <c r="P163" s="277"/>
      <c r="Q163" s="277"/>
      <c r="R163" s="277"/>
      <c r="S163" s="277"/>
      <c r="T163" s="277"/>
      <c r="U163" s="277"/>
      <c r="V163" s="277"/>
      <c r="W163" s="277"/>
      <c r="X163" s="277"/>
      <c r="Y163" s="277"/>
      <c r="Z163" s="277"/>
      <c r="AA163" s="277"/>
    </row>
    <row r="164">
      <c r="A164" s="277"/>
      <c r="B164" s="277"/>
      <c r="C164" s="277"/>
      <c r="D164" s="277"/>
      <c r="E164" s="277"/>
      <c r="F164" s="277"/>
      <c r="G164" s="277"/>
      <c r="H164" s="277"/>
      <c r="I164" s="277"/>
      <c r="J164" s="277"/>
      <c r="K164" s="277"/>
      <c r="L164" s="277"/>
      <c r="M164" s="277"/>
      <c r="N164" s="277"/>
      <c r="O164" s="277"/>
      <c r="P164" s="277"/>
      <c r="Q164" s="277"/>
      <c r="R164" s="277"/>
      <c r="S164" s="277"/>
      <c r="T164" s="277"/>
      <c r="U164" s="277"/>
      <c r="V164" s="277"/>
      <c r="W164" s="277"/>
      <c r="X164" s="277"/>
      <c r="Y164" s="277"/>
      <c r="Z164" s="277"/>
      <c r="AA164" s="277"/>
    </row>
    <row r="165">
      <c r="A165" s="277"/>
      <c r="B165" s="277"/>
      <c r="C165" s="277"/>
      <c r="D165" s="277"/>
      <c r="E165" s="277"/>
      <c r="F165" s="277"/>
      <c r="G165" s="277"/>
      <c r="H165" s="277"/>
      <c r="I165" s="277"/>
      <c r="J165" s="277"/>
      <c r="K165" s="277"/>
      <c r="L165" s="277"/>
      <c r="M165" s="277"/>
      <c r="N165" s="277"/>
      <c r="O165" s="277"/>
      <c r="P165" s="277"/>
      <c r="Q165" s="277"/>
      <c r="R165" s="277"/>
      <c r="S165" s="277"/>
      <c r="T165" s="277"/>
      <c r="U165" s="277"/>
      <c r="V165" s="277"/>
      <c r="W165" s="277"/>
      <c r="X165" s="277"/>
      <c r="Y165" s="277"/>
      <c r="Z165" s="277"/>
      <c r="AA165" s="277"/>
    </row>
    <row r="166">
      <c r="A166" s="277"/>
      <c r="B166" s="277"/>
      <c r="C166" s="277"/>
      <c r="D166" s="277"/>
      <c r="E166" s="277"/>
      <c r="F166" s="277"/>
      <c r="G166" s="277"/>
      <c r="H166" s="277"/>
      <c r="I166" s="277"/>
      <c r="J166" s="277"/>
      <c r="K166" s="277"/>
      <c r="L166" s="277"/>
      <c r="M166" s="277"/>
      <c r="N166" s="277"/>
      <c r="O166" s="277"/>
      <c r="P166" s="277"/>
      <c r="Q166" s="277"/>
      <c r="R166" s="277"/>
      <c r="S166" s="277"/>
      <c r="T166" s="277"/>
      <c r="U166" s="277"/>
      <c r="V166" s="277"/>
      <c r="W166" s="277"/>
      <c r="X166" s="277"/>
      <c r="Y166" s="277"/>
      <c r="Z166" s="277"/>
      <c r="AA166" s="277"/>
    </row>
    <row r="167">
      <c r="A167" s="277"/>
      <c r="B167" s="277"/>
      <c r="C167" s="277"/>
      <c r="D167" s="277"/>
      <c r="E167" s="277"/>
      <c r="F167" s="277"/>
      <c r="G167" s="277"/>
      <c r="H167" s="277"/>
      <c r="I167" s="277"/>
      <c r="J167" s="277"/>
      <c r="K167" s="277"/>
      <c r="L167" s="277"/>
      <c r="M167" s="277"/>
      <c r="N167" s="277"/>
      <c r="O167" s="277"/>
      <c r="P167" s="277"/>
      <c r="Q167" s="277"/>
      <c r="R167" s="277"/>
      <c r="S167" s="277"/>
      <c r="T167" s="277"/>
      <c r="U167" s="277"/>
      <c r="V167" s="277"/>
      <c r="W167" s="277"/>
      <c r="X167" s="277"/>
      <c r="Y167" s="277"/>
      <c r="Z167" s="277"/>
      <c r="AA167" s="277"/>
    </row>
    <row r="168">
      <c r="A168" s="277"/>
      <c r="B168" s="277"/>
      <c r="C168" s="277"/>
      <c r="D168" s="277"/>
      <c r="E168" s="277"/>
      <c r="F168" s="277"/>
      <c r="G168" s="277"/>
      <c r="H168" s="277"/>
      <c r="I168" s="277"/>
      <c r="J168" s="277"/>
      <c r="K168" s="277"/>
      <c r="L168" s="277"/>
      <c r="M168" s="277"/>
      <c r="N168" s="277"/>
      <c r="O168" s="277"/>
      <c r="P168" s="277"/>
      <c r="Q168" s="277"/>
      <c r="R168" s="277"/>
      <c r="S168" s="277"/>
      <c r="T168" s="277"/>
      <c r="U168" s="277"/>
      <c r="V168" s="277"/>
      <c r="W168" s="277"/>
      <c r="X168" s="277"/>
      <c r="Y168" s="277"/>
      <c r="Z168" s="277"/>
      <c r="AA168" s="277"/>
    </row>
    <row r="169">
      <c r="A169" s="277"/>
      <c r="B169" s="277"/>
      <c r="C169" s="277"/>
      <c r="D169" s="277"/>
      <c r="E169" s="277"/>
      <c r="F169" s="277"/>
      <c r="G169" s="277"/>
      <c r="H169" s="277"/>
      <c r="I169" s="277"/>
      <c r="J169" s="277"/>
      <c r="K169" s="277"/>
      <c r="L169" s="277"/>
      <c r="M169" s="277"/>
      <c r="N169" s="277"/>
      <c r="O169" s="277"/>
      <c r="P169" s="277"/>
      <c r="Q169" s="277"/>
      <c r="R169" s="277"/>
      <c r="S169" s="277"/>
      <c r="T169" s="277"/>
      <c r="U169" s="277"/>
      <c r="V169" s="277"/>
      <c r="W169" s="277"/>
      <c r="X169" s="277"/>
      <c r="Y169" s="277"/>
      <c r="Z169" s="277"/>
      <c r="AA169" s="277"/>
    </row>
    <row r="170">
      <c r="A170" s="277"/>
      <c r="B170" s="277"/>
      <c r="C170" s="277"/>
      <c r="D170" s="277"/>
      <c r="E170" s="277"/>
      <c r="F170" s="277"/>
      <c r="G170" s="277"/>
      <c r="H170" s="277"/>
      <c r="I170" s="277"/>
      <c r="J170" s="277"/>
      <c r="K170" s="277"/>
      <c r="L170" s="277"/>
      <c r="M170" s="277"/>
      <c r="N170" s="277"/>
      <c r="O170" s="277"/>
      <c r="P170" s="277"/>
      <c r="Q170" s="277"/>
      <c r="R170" s="277"/>
      <c r="S170" s="277"/>
      <c r="T170" s="277"/>
      <c r="U170" s="277"/>
      <c r="V170" s="277"/>
      <c r="W170" s="277"/>
      <c r="X170" s="277"/>
      <c r="Y170" s="277"/>
      <c r="Z170" s="277"/>
      <c r="AA170" s="277"/>
    </row>
    <row r="171">
      <c r="A171" s="277"/>
      <c r="B171" s="277"/>
      <c r="C171" s="277"/>
      <c r="D171" s="277"/>
      <c r="E171" s="277"/>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77"/>
    </row>
    <row r="172">
      <c r="A172" s="277"/>
      <c r="B172" s="277"/>
      <c r="C172" s="277"/>
      <c r="D172" s="277"/>
      <c r="E172" s="277"/>
      <c r="F172" s="277"/>
      <c r="G172" s="277"/>
      <c r="H172" s="277"/>
      <c r="I172" s="277"/>
      <c r="J172" s="277"/>
      <c r="K172" s="277"/>
      <c r="L172" s="277"/>
      <c r="M172" s="277"/>
      <c r="N172" s="277"/>
      <c r="O172" s="277"/>
      <c r="P172" s="277"/>
      <c r="Q172" s="277"/>
      <c r="R172" s="277"/>
      <c r="S172" s="277"/>
      <c r="T172" s="277"/>
      <c r="U172" s="277"/>
      <c r="V172" s="277"/>
      <c r="W172" s="277"/>
      <c r="X172" s="277"/>
      <c r="Y172" s="277"/>
      <c r="Z172" s="277"/>
      <c r="AA172" s="277"/>
    </row>
    <row r="173">
      <c r="A173" s="277"/>
      <c r="B173" s="277"/>
      <c r="C173" s="277"/>
      <c r="D173" s="277"/>
      <c r="E173" s="277"/>
      <c r="F173" s="277"/>
      <c r="G173" s="277"/>
      <c r="H173" s="277"/>
      <c r="I173" s="277"/>
      <c r="J173" s="277"/>
      <c r="K173" s="277"/>
      <c r="L173" s="277"/>
      <c r="M173" s="277"/>
      <c r="N173" s="277"/>
      <c r="O173" s="277"/>
      <c r="P173" s="277"/>
      <c r="Q173" s="277"/>
      <c r="R173" s="277"/>
      <c r="S173" s="277"/>
      <c r="T173" s="277"/>
      <c r="U173" s="277"/>
      <c r="V173" s="277"/>
      <c r="W173" s="277"/>
      <c r="X173" s="277"/>
      <c r="Y173" s="277"/>
      <c r="Z173" s="277"/>
      <c r="AA173" s="277"/>
    </row>
    <row r="174">
      <c r="A174" s="277"/>
      <c r="B174" s="277"/>
      <c r="C174" s="277"/>
      <c r="D174" s="277"/>
      <c r="E174" s="277"/>
      <c r="F174" s="277"/>
      <c r="G174" s="277"/>
      <c r="H174" s="277"/>
      <c r="I174" s="277"/>
      <c r="J174" s="277"/>
      <c r="K174" s="277"/>
      <c r="L174" s="277"/>
      <c r="M174" s="277"/>
      <c r="N174" s="277"/>
      <c r="O174" s="277"/>
      <c r="P174" s="277"/>
      <c r="Q174" s="277"/>
      <c r="R174" s="277"/>
      <c r="S174" s="277"/>
      <c r="T174" s="277"/>
      <c r="U174" s="277"/>
      <c r="V174" s="277"/>
      <c r="W174" s="277"/>
      <c r="X174" s="277"/>
      <c r="Y174" s="277"/>
      <c r="Z174" s="277"/>
      <c r="AA174" s="277"/>
    </row>
    <row r="175">
      <c r="A175" s="277"/>
      <c r="B175" s="277"/>
      <c r="C175" s="277"/>
      <c r="D175" s="277"/>
      <c r="E175" s="277"/>
      <c r="F175" s="277"/>
      <c r="G175" s="277"/>
      <c r="H175" s="277"/>
      <c r="I175" s="277"/>
      <c r="J175" s="277"/>
      <c r="K175" s="277"/>
      <c r="L175" s="277"/>
      <c r="M175" s="277"/>
      <c r="N175" s="277"/>
      <c r="O175" s="277"/>
      <c r="P175" s="277"/>
      <c r="Q175" s="277"/>
      <c r="R175" s="277"/>
      <c r="S175" s="277"/>
      <c r="T175" s="277"/>
      <c r="U175" s="277"/>
      <c r="V175" s="277"/>
      <c r="W175" s="277"/>
      <c r="X175" s="277"/>
      <c r="Y175" s="277"/>
      <c r="Z175" s="277"/>
      <c r="AA175" s="277"/>
    </row>
    <row r="176">
      <c r="A176" s="277"/>
      <c r="B176" s="277"/>
      <c r="C176" s="277"/>
      <c r="D176" s="277"/>
      <c r="E176" s="277"/>
      <c r="F176" s="277"/>
      <c r="G176" s="277"/>
      <c r="H176" s="277"/>
      <c r="I176" s="277"/>
      <c r="J176" s="277"/>
      <c r="K176" s="277"/>
      <c r="L176" s="277"/>
      <c r="M176" s="277"/>
      <c r="N176" s="277"/>
      <c r="O176" s="277"/>
      <c r="P176" s="277"/>
      <c r="Q176" s="277"/>
      <c r="R176" s="277"/>
      <c r="S176" s="277"/>
      <c r="T176" s="277"/>
      <c r="U176" s="277"/>
      <c r="V176" s="277"/>
      <c r="W176" s="277"/>
      <c r="X176" s="277"/>
      <c r="Y176" s="277"/>
      <c r="Z176" s="277"/>
      <c r="AA176" s="277"/>
    </row>
    <row r="177">
      <c r="A177" s="277"/>
      <c r="B177" s="277"/>
      <c r="C177" s="277"/>
      <c r="D177" s="277"/>
      <c r="E177" s="277"/>
      <c r="F177" s="277"/>
      <c r="G177" s="277"/>
      <c r="H177" s="277"/>
      <c r="I177" s="277"/>
      <c r="J177" s="277"/>
      <c r="K177" s="277"/>
      <c r="L177" s="277"/>
      <c r="M177" s="277"/>
      <c r="N177" s="277"/>
      <c r="O177" s="277"/>
      <c r="P177" s="277"/>
      <c r="Q177" s="277"/>
      <c r="R177" s="277"/>
      <c r="S177" s="277"/>
      <c r="T177" s="277"/>
      <c r="U177" s="277"/>
      <c r="V177" s="277"/>
      <c r="W177" s="277"/>
      <c r="X177" s="277"/>
      <c r="Y177" s="277"/>
      <c r="Z177" s="277"/>
      <c r="AA177" s="277"/>
    </row>
    <row r="178">
      <c r="A178" s="277"/>
      <c r="B178" s="277"/>
      <c r="C178" s="277"/>
      <c r="D178" s="277"/>
      <c r="E178" s="277"/>
      <c r="F178" s="277"/>
      <c r="G178" s="277"/>
      <c r="H178" s="277"/>
      <c r="I178" s="277"/>
      <c r="J178" s="277"/>
      <c r="K178" s="277"/>
      <c r="L178" s="277"/>
      <c r="M178" s="277"/>
      <c r="N178" s="277"/>
      <c r="O178" s="277"/>
      <c r="P178" s="277"/>
      <c r="Q178" s="277"/>
      <c r="R178" s="277"/>
      <c r="S178" s="277"/>
      <c r="T178" s="277"/>
      <c r="U178" s="277"/>
      <c r="V178" s="277"/>
      <c r="W178" s="277"/>
      <c r="X178" s="277"/>
      <c r="Y178" s="277"/>
      <c r="Z178" s="277"/>
      <c r="AA178" s="277"/>
    </row>
    <row r="179">
      <c r="A179" s="277"/>
      <c r="B179" s="277"/>
      <c r="C179" s="277"/>
      <c r="D179" s="277"/>
      <c r="E179" s="277"/>
      <c r="F179" s="277"/>
      <c r="G179" s="277"/>
      <c r="H179" s="277"/>
      <c r="I179" s="277"/>
      <c r="J179" s="277"/>
      <c r="K179" s="277"/>
      <c r="L179" s="277"/>
      <c r="M179" s="277"/>
      <c r="N179" s="277"/>
      <c r="O179" s="277"/>
      <c r="P179" s="277"/>
      <c r="Q179" s="277"/>
      <c r="R179" s="277"/>
      <c r="S179" s="277"/>
      <c r="T179" s="277"/>
      <c r="U179" s="277"/>
      <c r="V179" s="277"/>
      <c r="W179" s="277"/>
      <c r="X179" s="277"/>
      <c r="Y179" s="277"/>
      <c r="Z179" s="277"/>
      <c r="AA179" s="277"/>
    </row>
    <row r="180">
      <c r="A180" s="277"/>
      <c r="B180" s="277"/>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row>
    <row r="181">
      <c r="A181" s="277"/>
      <c r="B181" s="277"/>
      <c r="C181" s="277"/>
      <c r="D181" s="277"/>
      <c r="E181" s="277"/>
      <c r="F181" s="277"/>
      <c r="G181" s="277"/>
      <c r="H181" s="277"/>
      <c r="I181" s="277"/>
      <c r="J181" s="277"/>
      <c r="K181" s="277"/>
      <c r="L181" s="277"/>
      <c r="M181" s="277"/>
      <c r="N181" s="277"/>
      <c r="O181" s="277"/>
      <c r="P181" s="277"/>
      <c r="Q181" s="277"/>
      <c r="R181" s="277"/>
      <c r="S181" s="277"/>
      <c r="T181" s="277"/>
      <c r="U181" s="277"/>
      <c r="V181" s="277"/>
      <c r="W181" s="277"/>
      <c r="X181" s="277"/>
      <c r="Y181" s="277"/>
      <c r="Z181" s="277"/>
      <c r="AA181" s="277"/>
    </row>
    <row r="182">
      <c r="A182" s="277"/>
      <c r="B182" s="277"/>
      <c r="C182" s="277"/>
      <c r="D182" s="277"/>
      <c r="E182" s="277"/>
      <c r="F182" s="277"/>
      <c r="G182" s="277"/>
      <c r="H182" s="277"/>
      <c r="I182" s="277"/>
      <c r="J182" s="277"/>
      <c r="K182" s="277"/>
      <c r="L182" s="277"/>
      <c r="M182" s="277"/>
      <c r="N182" s="277"/>
      <c r="O182" s="277"/>
      <c r="P182" s="277"/>
      <c r="Q182" s="277"/>
      <c r="R182" s="277"/>
      <c r="S182" s="277"/>
      <c r="T182" s="277"/>
      <c r="U182" s="277"/>
      <c r="V182" s="277"/>
      <c r="W182" s="277"/>
      <c r="X182" s="277"/>
      <c r="Y182" s="277"/>
      <c r="Z182" s="277"/>
      <c r="AA182" s="277"/>
    </row>
    <row r="183">
      <c r="A183" s="277"/>
      <c r="B183" s="277"/>
      <c r="C183" s="277"/>
      <c r="D183" s="277"/>
      <c r="E183" s="277"/>
      <c r="F183" s="277"/>
      <c r="G183" s="277"/>
      <c r="H183" s="277"/>
      <c r="I183" s="277"/>
      <c r="J183" s="277"/>
      <c r="K183" s="277"/>
      <c r="L183" s="277"/>
      <c r="M183" s="277"/>
      <c r="N183" s="277"/>
      <c r="O183" s="277"/>
      <c r="P183" s="277"/>
      <c r="Q183" s="277"/>
      <c r="R183" s="277"/>
      <c r="S183" s="277"/>
      <c r="T183" s="277"/>
      <c r="U183" s="277"/>
      <c r="V183" s="277"/>
      <c r="W183" s="277"/>
      <c r="X183" s="277"/>
      <c r="Y183" s="277"/>
      <c r="Z183" s="277"/>
      <c r="AA183" s="277"/>
    </row>
    <row r="184">
      <c r="A184" s="277"/>
      <c r="B184" s="277"/>
      <c r="C184" s="277"/>
      <c r="D184" s="277"/>
      <c r="E184" s="277"/>
      <c r="F184" s="277"/>
      <c r="G184" s="277"/>
      <c r="H184" s="277"/>
      <c r="I184" s="277"/>
      <c r="J184" s="277"/>
      <c r="K184" s="277"/>
      <c r="L184" s="277"/>
      <c r="M184" s="277"/>
      <c r="N184" s="277"/>
      <c r="O184" s="277"/>
      <c r="P184" s="277"/>
      <c r="Q184" s="277"/>
      <c r="R184" s="277"/>
      <c r="S184" s="277"/>
      <c r="T184" s="277"/>
      <c r="U184" s="277"/>
      <c r="V184" s="277"/>
      <c r="W184" s="277"/>
      <c r="X184" s="277"/>
      <c r="Y184" s="277"/>
      <c r="Z184" s="277"/>
      <c r="AA184" s="277"/>
    </row>
    <row r="185">
      <c r="A185" s="277"/>
      <c r="B185" s="277"/>
      <c r="C185" s="277"/>
      <c r="D185" s="277"/>
      <c r="E185" s="277"/>
      <c r="F185" s="277"/>
      <c r="G185" s="277"/>
      <c r="H185" s="277"/>
      <c r="I185" s="277"/>
      <c r="J185" s="277"/>
      <c r="K185" s="277"/>
      <c r="L185" s="277"/>
      <c r="M185" s="277"/>
      <c r="N185" s="277"/>
      <c r="O185" s="277"/>
      <c r="P185" s="277"/>
      <c r="Q185" s="277"/>
      <c r="R185" s="277"/>
      <c r="S185" s="277"/>
      <c r="T185" s="277"/>
      <c r="U185" s="277"/>
      <c r="V185" s="277"/>
      <c r="W185" s="277"/>
      <c r="X185" s="277"/>
      <c r="Y185" s="277"/>
      <c r="Z185" s="277"/>
      <c r="AA185" s="277"/>
    </row>
    <row r="186">
      <c r="A186" s="277"/>
      <c r="B186" s="277"/>
      <c r="C186" s="277"/>
      <c r="D186" s="277"/>
      <c r="E186" s="277"/>
      <c r="F186" s="277"/>
      <c r="G186" s="277"/>
      <c r="H186" s="277"/>
      <c r="I186" s="277"/>
      <c r="J186" s="277"/>
      <c r="K186" s="277"/>
      <c r="L186" s="277"/>
      <c r="M186" s="277"/>
      <c r="N186" s="277"/>
      <c r="O186" s="277"/>
      <c r="P186" s="277"/>
      <c r="Q186" s="277"/>
      <c r="R186" s="277"/>
      <c r="S186" s="277"/>
      <c r="T186" s="277"/>
      <c r="U186" s="277"/>
      <c r="V186" s="277"/>
      <c r="W186" s="277"/>
      <c r="X186" s="277"/>
      <c r="Y186" s="277"/>
      <c r="Z186" s="277"/>
      <c r="AA186" s="277"/>
    </row>
    <row r="187">
      <c r="A187" s="277"/>
      <c r="B187" s="277"/>
      <c r="C187" s="277"/>
      <c r="D187" s="277"/>
      <c r="E187" s="277"/>
      <c r="F187" s="277"/>
      <c r="G187" s="277"/>
      <c r="H187" s="277"/>
      <c r="I187" s="277"/>
      <c r="J187" s="277"/>
      <c r="K187" s="277"/>
      <c r="L187" s="277"/>
      <c r="M187" s="277"/>
      <c r="N187" s="277"/>
      <c r="O187" s="277"/>
      <c r="P187" s="277"/>
      <c r="Q187" s="277"/>
      <c r="R187" s="277"/>
      <c r="S187" s="277"/>
      <c r="T187" s="277"/>
      <c r="U187" s="277"/>
      <c r="V187" s="277"/>
      <c r="W187" s="277"/>
      <c r="X187" s="277"/>
      <c r="Y187" s="277"/>
      <c r="Z187" s="277"/>
      <c r="AA187" s="277"/>
    </row>
    <row r="188">
      <c r="A188" s="277"/>
      <c r="B188" s="277"/>
      <c r="C188" s="277"/>
      <c r="D188" s="277"/>
      <c r="E188" s="277"/>
      <c r="F188" s="277"/>
      <c r="G188" s="277"/>
      <c r="H188" s="277"/>
      <c r="I188" s="277"/>
      <c r="J188" s="277"/>
      <c r="K188" s="277"/>
      <c r="L188" s="277"/>
      <c r="M188" s="277"/>
      <c r="N188" s="277"/>
      <c r="O188" s="277"/>
      <c r="P188" s="277"/>
      <c r="Q188" s="277"/>
      <c r="R188" s="277"/>
      <c r="S188" s="277"/>
      <c r="T188" s="277"/>
      <c r="U188" s="277"/>
      <c r="V188" s="277"/>
      <c r="W188" s="277"/>
      <c r="X188" s="277"/>
      <c r="Y188" s="277"/>
      <c r="Z188" s="277"/>
      <c r="AA188" s="277"/>
    </row>
    <row r="189">
      <c r="A189" s="277"/>
      <c r="B189" s="277"/>
      <c r="C189" s="277"/>
      <c r="D189" s="277"/>
      <c r="E189" s="277"/>
      <c r="F189" s="277"/>
      <c r="G189" s="277"/>
      <c r="H189" s="277"/>
      <c r="I189" s="277"/>
      <c r="J189" s="277"/>
      <c r="K189" s="277"/>
      <c r="L189" s="277"/>
      <c r="M189" s="277"/>
      <c r="N189" s="277"/>
      <c r="O189" s="277"/>
      <c r="P189" s="277"/>
      <c r="Q189" s="277"/>
      <c r="R189" s="277"/>
      <c r="S189" s="277"/>
      <c r="T189" s="277"/>
      <c r="U189" s="277"/>
      <c r="V189" s="277"/>
      <c r="W189" s="277"/>
      <c r="X189" s="277"/>
      <c r="Y189" s="277"/>
      <c r="Z189" s="277"/>
      <c r="AA189" s="277"/>
    </row>
    <row r="190">
      <c r="A190" s="277"/>
      <c r="B190" s="277"/>
      <c r="C190" s="277"/>
      <c r="D190" s="277"/>
      <c r="E190" s="277"/>
      <c r="F190" s="277"/>
      <c r="G190" s="277"/>
      <c r="H190" s="277"/>
      <c r="I190" s="277"/>
      <c r="J190" s="277"/>
      <c r="K190" s="277"/>
      <c r="L190" s="277"/>
      <c r="M190" s="277"/>
      <c r="N190" s="277"/>
      <c r="O190" s="277"/>
      <c r="P190" s="277"/>
      <c r="Q190" s="277"/>
      <c r="R190" s="277"/>
      <c r="S190" s="277"/>
      <c r="T190" s="277"/>
      <c r="U190" s="277"/>
      <c r="V190" s="277"/>
      <c r="W190" s="277"/>
      <c r="X190" s="277"/>
      <c r="Y190" s="277"/>
      <c r="Z190" s="277"/>
      <c r="AA190" s="277"/>
    </row>
    <row r="191">
      <c r="A191" s="277"/>
      <c r="B191" s="277"/>
      <c r="C191" s="277"/>
      <c r="D191" s="277"/>
      <c r="E191" s="277"/>
      <c r="F191" s="277"/>
      <c r="G191" s="277"/>
      <c r="H191" s="277"/>
      <c r="I191" s="277"/>
      <c r="J191" s="277"/>
      <c r="K191" s="277"/>
      <c r="L191" s="277"/>
      <c r="M191" s="277"/>
      <c r="N191" s="277"/>
      <c r="O191" s="277"/>
      <c r="P191" s="277"/>
      <c r="Q191" s="277"/>
      <c r="R191" s="277"/>
      <c r="S191" s="277"/>
      <c r="T191" s="277"/>
      <c r="U191" s="277"/>
      <c r="V191" s="277"/>
      <c r="W191" s="277"/>
      <c r="X191" s="277"/>
      <c r="Y191" s="277"/>
      <c r="Z191" s="277"/>
      <c r="AA191" s="277"/>
    </row>
    <row r="192">
      <c r="A192" s="277"/>
      <c r="B192" s="277"/>
      <c r="C192" s="277"/>
      <c r="D192" s="277"/>
      <c r="E192" s="277"/>
      <c r="F192" s="277"/>
      <c r="G192" s="277"/>
      <c r="H192" s="277"/>
      <c r="I192" s="277"/>
      <c r="J192" s="277"/>
      <c r="K192" s="277"/>
      <c r="L192" s="277"/>
      <c r="M192" s="277"/>
      <c r="N192" s="277"/>
      <c r="O192" s="277"/>
      <c r="P192" s="277"/>
      <c r="Q192" s="277"/>
      <c r="R192" s="277"/>
      <c r="S192" s="277"/>
      <c r="T192" s="277"/>
      <c r="U192" s="277"/>
      <c r="V192" s="277"/>
      <c r="W192" s="277"/>
      <c r="X192" s="277"/>
      <c r="Y192" s="277"/>
      <c r="Z192" s="277"/>
      <c r="AA192" s="277"/>
    </row>
    <row r="193">
      <c r="A193" s="277"/>
      <c r="B193" s="277"/>
      <c r="C193" s="277"/>
      <c r="D193" s="277"/>
      <c r="E193" s="277"/>
      <c r="F193" s="277"/>
      <c r="G193" s="277"/>
      <c r="H193" s="277"/>
      <c r="I193" s="277"/>
      <c r="J193" s="277"/>
      <c r="K193" s="277"/>
      <c r="L193" s="277"/>
      <c r="M193" s="277"/>
      <c r="N193" s="277"/>
      <c r="O193" s="277"/>
      <c r="P193" s="277"/>
      <c r="Q193" s="277"/>
      <c r="R193" s="277"/>
      <c r="S193" s="277"/>
      <c r="T193" s="277"/>
      <c r="U193" s="277"/>
      <c r="V193" s="277"/>
      <c r="W193" s="277"/>
      <c r="X193" s="277"/>
      <c r="Y193" s="277"/>
      <c r="Z193" s="277"/>
      <c r="AA193" s="277"/>
    </row>
    <row r="194">
      <c r="A194" s="277"/>
      <c r="B194" s="277"/>
      <c r="C194" s="277"/>
      <c r="D194" s="277"/>
      <c r="E194" s="277"/>
      <c r="F194" s="277"/>
      <c r="G194" s="277"/>
      <c r="H194" s="277"/>
      <c r="I194" s="277"/>
      <c r="J194" s="277"/>
      <c r="K194" s="277"/>
      <c r="L194" s="277"/>
      <c r="M194" s="277"/>
      <c r="N194" s="277"/>
      <c r="O194" s="277"/>
      <c r="P194" s="277"/>
      <c r="Q194" s="277"/>
      <c r="R194" s="277"/>
      <c r="S194" s="277"/>
      <c r="T194" s="277"/>
      <c r="U194" s="277"/>
      <c r="V194" s="277"/>
      <c r="W194" s="277"/>
      <c r="X194" s="277"/>
      <c r="Y194" s="277"/>
      <c r="Z194" s="277"/>
      <c r="AA194" s="277"/>
    </row>
    <row r="195">
      <c r="A195" s="277"/>
      <c r="B195" s="277"/>
      <c r="C195" s="277"/>
      <c r="D195" s="277"/>
      <c r="E195" s="277"/>
      <c r="F195" s="277"/>
      <c r="G195" s="277"/>
      <c r="H195" s="277"/>
      <c r="I195" s="277"/>
      <c r="J195" s="277"/>
      <c r="K195" s="277"/>
      <c r="L195" s="277"/>
      <c r="M195" s="277"/>
      <c r="N195" s="277"/>
      <c r="O195" s="277"/>
      <c r="P195" s="277"/>
      <c r="Q195" s="277"/>
      <c r="R195" s="277"/>
      <c r="S195" s="277"/>
      <c r="T195" s="277"/>
      <c r="U195" s="277"/>
      <c r="V195" s="277"/>
      <c r="W195" s="277"/>
      <c r="X195" s="277"/>
      <c r="Y195" s="277"/>
      <c r="Z195" s="277"/>
      <c r="AA195" s="277"/>
    </row>
    <row r="196">
      <c r="A196" s="277"/>
      <c r="B196" s="277"/>
      <c r="C196" s="277"/>
      <c r="D196" s="277"/>
      <c r="E196" s="277"/>
      <c r="F196" s="277"/>
      <c r="G196" s="277"/>
      <c r="H196" s="277"/>
      <c r="I196" s="277"/>
      <c r="J196" s="277"/>
      <c r="K196" s="277"/>
      <c r="L196" s="277"/>
      <c r="M196" s="277"/>
      <c r="N196" s="277"/>
      <c r="O196" s="277"/>
      <c r="P196" s="277"/>
      <c r="Q196" s="277"/>
      <c r="R196" s="277"/>
      <c r="S196" s="277"/>
      <c r="T196" s="277"/>
      <c r="U196" s="277"/>
      <c r="V196" s="277"/>
      <c r="W196" s="277"/>
      <c r="X196" s="277"/>
      <c r="Y196" s="277"/>
      <c r="Z196" s="277"/>
      <c r="AA196" s="277"/>
    </row>
    <row r="197">
      <c r="A197" s="277"/>
      <c r="B197" s="277"/>
      <c r="C197" s="277"/>
      <c r="D197" s="277"/>
      <c r="E197" s="277"/>
      <c r="F197" s="277"/>
      <c r="G197" s="277"/>
      <c r="H197" s="277"/>
      <c r="I197" s="277"/>
      <c r="J197" s="277"/>
      <c r="K197" s="277"/>
      <c r="L197" s="277"/>
      <c r="M197" s="277"/>
      <c r="N197" s="277"/>
      <c r="O197" s="277"/>
      <c r="P197" s="277"/>
      <c r="Q197" s="277"/>
      <c r="R197" s="277"/>
      <c r="S197" s="277"/>
      <c r="T197" s="277"/>
      <c r="U197" s="277"/>
      <c r="V197" s="277"/>
      <c r="W197" s="277"/>
      <c r="X197" s="277"/>
      <c r="Y197" s="277"/>
      <c r="Z197" s="277"/>
      <c r="AA197" s="277"/>
    </row>
    <row r="198">
      <c r="A198" s="277"/>
      <c r="B198" s="277"/>
      <c r="C198" s="277"/>
      <c r="D198" s="277"/>
      <c r="E198" s="277"/>
      <c r="F198" s="277"/>
      <c r="G198" s="277"/>
      <c r="H198" s="277"/>
      <c r="I198" s="277"/>
      <c r="J198" s="277"/>
      <c r="K198" s="277"/>
      <c r="L198" s="277"/>
      <c r="M198" s="277"/>
      <c r="N198" s="277"/>
      <c r="O198" s="277"/>
      <c r="P198" s="277"/>
      <c r="Q198" s="277"/>
      <c r="R198" s="277"/>
      <c r="S198" s="277"/>
      <c r="T198" s="277"/>
      <c r="U198" s="277"/>
      <c r="V198" s="277"/>
      <c r="W198" s="277"/>
      <c r="X198" s="277"/>
      <c r="Y198" s="277"/>
      <c r="Z198" s="277"/>
      <c r="AA198" s="277"/>
    </row>
    <row r="199">
      <c r="A199" s="277"/>
      <c r="B199" s="277"/>
      <c r="C199" s="277"/>
      <c r="D199" s="277"/>
      <c r="E199" s="277"/>
      <c r="F199" s="277"/>
      <c r="G199" s="277"/>
      <c r="H199" s="277"/>
      <c r="I199" s="277"/>
      <c r="J199" s="277"/>
      <c r="K199" s="277"/>
      <c r="L199" s="277"/>
      <c r="M199" s="277"/>
      <c r="N199" s="277"/>
      <c r="O199" s="277"/>
      <c r="P199" s="277"/>
      <c r="Q199" s="277"/>
      <c r="R199" s="277"/>
      <c r="S199" s="277"/>
      <c r="T199" s="277"/>
      <c r="U199" s="277"/>
      <c r="V199" s="277"/>
      <c r="W199" s="277"/>
      <c r="X199" s="277"/>
      <c r="Y199" s="277"/>
      <c r="Z199" s="277"/>
      <c r="AA199" s="277"/>
    </row>
    <row r="200">
      <c r="A200" s="277"/>
      <c r="B200" s="277"/>
      <c r="C200" s="277"/>
      <c r="D200" s="277"/>
      <c r="E200" s="277"/>
      <c r="F200" s="277"/>
      <c r="G200" s="277"/>
      <c r="H200" s="277"/>
      <c r="I200" s="277"/>
      <c r="J200" s="277"/>
      <c r="K200" s="277"/>
      <c r="L200" s="277"/>
      <c r="M200" s="277"/>
      <c r="N200" s="277"/>
      <c r="O200" s="277"/>
      <c r="P200" s="277"/>
      <c r="Q200" s="277"/>
      <c r="R200" s="277"/>
      <c r="S200" s="277"/>
      <c r="T200" s="277"/>
      <c r="U200" s="277"/>
      <c r="V200" s="277"/>
      <c r="W200" s="277"/>
      <c r="X200" s="277"/>
      <c r="Y200" s="277"/>
      <c r="Z200" s="277"/>
      <c r="AA200" s="277"/>
    </row>
    <row r="201">
      <c r="A201" s="277"/>
      <c r="B201" s="277"/>
      <c r="C201" s="277"/>
      <c r="D201" s="277"/>
      <c r="E201" s="277"/>
      <c r="F201" s="277"/>
      <c r="G201" s="277"/>
      <c r="H201" s="277"/>
      <c r="I201" s="277"/>
      <c r="J201" s="277"/>
      <c r="K201" s="277"/>
      <c r="L201" s="277"/>
      <c r="M201" s="277"/>
      <c r="N201" s="277"/>
      <c r="O201" s="277"/>
      <c r="P201" s="277"/>
      <c r="Q201" s="277"/>
      <c r="R201" s="277"/>
      <c r="S201" s="277"/>
      <c r="T201" s="277"/>
      <c r="U201" s="277"/>
      <c r="V201" s="277"/>
      <c r="W201" s="277"/>
      <c r="X201" s="277"/>
      <c r="Y201" s="277"/>
      <c r="Z201" s="277"/>
      <c r="AA201" s="277"/>
    </row>
    <row r="202">
      <c r="A202" s="277"/>
      <c r="B202" s="277"/>
      <c r="C202" s="277"/>
      <c r="D202" s="277"/>
      <c r="E202" s="277"/>
      <c r="F202" s="277"/>
      <c r="G202" s="277"/>
      <c r="H202" s="277"/>
      <c r="I202" s="277"/>
      <c r="J202" s="277"/>
      <c r="K202" s="277"/>
      <c r="L202" s="277"/>
      <c r="M202" s="277"/>
      <c r="N202" s="277"/>
      <c r="O202" s="277"/>
      <c r="P202" s="277"/>
      <c r="Q202" s="277"/>
      <c r="R202" s="277"/>
      <c r="S202" s="277"/>
      <c r="T202" s="277"/>
      <c r="U202" s="277"/>
      <c r="V202" s="277"/>
      <c r="W202" s="277"/>
      <c r="X202" s="277"/>
      <c r="Y202" s="277"/>
      <c r="Z202" s="277"/>
      <c r="AA202" s="277"/>
    </row>
    <row r="203">
      <c r="A203" s="277"/>
      <c r="B203" s="277"/>
      <c r="C203" s="277"/>
      <c r="D203" s="277"/>
      <c r="E203" s="277"/>
      <c r="F203" s="277"/>
      <c r="G203" s="277"/>
      <c r="H203" s="277"/>
      <c r="I203" s="277"/>
      <c r="J203" s="277"/>
      <c r="K203" s="277"/>
      <c r="L203" s="277"/>
      <c r="M203" s="277"/>
      <c r="N203" s="277"/>
      <c r="O203" s="277"/>
      <c r="P203" s="277"/>
      <c r="Q203" s="277"/>
      <c r="R203" s="277"/>
      <c r="S203" s="277"/>
      <c r="T203" s="277"/>
      <c r="U203" s="277"/>
      <c r="V203" s="277"/>
      <c r="W203" s="277"/>
      <c r="X203" s="277"/>
      <c r="Y203" s="277"/>
      <c r="Z203" s="277"/>
      <c r="AA203" s="277"/>
    </row>
    <row r="204">
      <c r="A204" s="277"/>
      <c r="B204" s="277"/>
      <c r="C204" s="277"/>
      <c r="D204" s="277"/>
      <c r="E204" s="277"/>
      <c r="F204" s="277"/>
      <c r="G204" s="277"/>
      <c r="H204" s="277"/>
      <c r="I204" s="277"/>
      <c r="J204" s="277"/>
      <c r="K204" s="277"/>
      <c r="L204" s="277"/>
      <c r="M204" s="277"/>
      <c r="N204" s="277"/>
      <c r="O204" s="277"/>
      <c r="P204" s="277"/>
      <c r="Q204" s="277"/>
      <c r="R204" s="277"/>
      <c r="S204" s="277"/>
      <c r="T204" s="277"/>
      <c r="U204" s="277"/>
      <c r="V204" s="277"/>
      <c r="W204" s="277"/>
      <c r="X204" s="277"/>
      <c r="Y204" s="277"/>
      <c r="Z204" s="277"/>
      <c r="AA204" s="277"/>
    </row>
    <row r="205">
      <c r="A205" s="277"/>
      <c r="B205" s="277"/>
      <c r="C205" s="277"/>
      <c r="D205" s="277"/>
      <c r="E205" s="277"/>
      <c r="F205" s="277"/>
      <c r="G205" s="277"/>
      <c r="H205" s="277"/>
      <c r="I205" s="277"/>
      <c r="J205" s="277"/>
      <c r="K205" s="277"/>
      <c r="L205" s="277"/>
      <c r="M205" s="277"/>
      <c r="N205" s="277"/>
      <c r="O205" s="277"/>
      <c r="P205" s="277"/>
      <c r="Q205" s="277"/>
      <c r="R205" s="277"/>
      <c r="S205" s="277"/>
      <c r="T205" s="277"/>
      <c r="U205" s="277"/>
      <c r="V205" s="277"/>
      <c r="W205" s="277"/>
      <c r="X205" s="277"/>
      <c r="Y205" s="277"/>
      <c r="Z205" s="277"/>
      <c r="AA205" s="277"/>
    </row>
    <row r="206">
      <c r="A206" s="277"/>
      <c r="B206" s="277"/>
      <c r="C206" s="277"/>
      <c r="D206" s="277"/>
      <c r="E206" s="277"/>
      <c r="F206" s="277"/>
      <c r="G206" s="277"/>
      <c r="H206" s="277"/>
      <c r="I206" s="277"/>
      <c r="J206" s="277"/>
      <c r="K206" s="277"/>
      <c r="L206" s="277"/>
      <c r="M206" s="277"/>
      <c r="N206" s="277"/>
      <c r="O206" s="277"/>
      <c r="P206" s="277"/>
      <c r="Q206" s="277"/>
      <c r="R206" s="277"/>
      <c r="S206" s="277"/>
      <c r="T206" s="277"/>
      <c r="U206" s="277"/>
      <c r="V206" s="277"/>
      <c r="W206" s="277"/>
      <c r="X206" s="277"/>
      <c r="Y206" s="277"/>
      <c r="Z206" s="277"/>
      <c r="AA206" s="277"/>
    </row>
    <row r="207">
      <c r="A207" s="277"/>
      <c r="B207" s="277"/>
      <c r="C207" s="277"/>
      <c r="D207" s="277"/>
      <c r="E207" s="277"/>
      <c r="F207" s="277"/>
      <c r="G207" s="277"/>
      <c r="H207" s="277"/>
      <c r="I207" s="277"/>
      <c r="J207" s="277"/>
      <c r="K207" s="277"/>
      <c r="L207" s="277"/>
      <c r="M207" s="277"/>
      <c r="N207" s="277"/>
      <c r="O207" s="277"/>
      <c r="P207" s="277"/>
      <c r="Q207" s="277"/>
      <c r="R207" s="277"/>
      <c r="S207" s="277"/>
      <c r="T207" s="277"/>
      <c r="U207" s="277"/>
      <c r="V207" s="277"/>
      <c r="W207" s="277"/>
      <c r="X207" s="277"/>
      <c r="Y207" s="277"/>
      <c r="Z207" s="277"/>
      <c r="AA207" s="277"/>
    </row>
    <row r="208">
      <c r="A208" s="277"/>
      <c r="B208" s="277"/>
      <c r="C208" s="277"/>
      <c r="D208" s="277"/>
      <c r="E208" s="277"/>
      <c r="F208" s="277"/>
      <c r="G208" s="277"/>
      <c r="H208" s="277"/>
      <c r="I208" s="277"/>
      <c r="J208" s="277"/>
      <c r="K208" s="277"/>
      <c r="L208" s="277"/>
      <c r="M208" s="277"/>
      <c r="N208" s="277"/>
      <c r="O208" s="277"/>
      <c r="P208" s="277"/>
      <c r="Q208" s="277"/>
      <c r="R208" s="277"/>
      <c r="S208" s="277"/>
      <c r="T208" s="277"/>
      <c r="U208" s="277"/>
      <c r="V208" s="277"/>
      <c r="W208" s="277"/>
      <c r="X208" s="277"/>
      <c r="Y208" s="277"/>
      <c r="Z208" s="277"/>
      <c r="AA208" s="277"/>
    </row>
    <row r="209">
      <c r="A209" s="277"/>
      <c r="B209" s="277"/>
      <c r="C209" s="277"/>
      <c r="D209" s="277"/>
      <c r="E209" s="277"/>
      <c r="F209" s="277"/>
      <c r="G209" s="277"/>
      <c r="H209" s="277"/>
      <c r="I209" s="277"/>
      <c r="J209" s="277"/>
      <c r="K209" s="277"/>
      <c r="L209" s="277"/>
      <c r="M209" s="277"/>
      <c r="N209" s="277"/>
      <c r="O209" s="277"/>
      <c r="P209" s="277"/>
      <c r="Q209" s="277"/>
      <c r="R209" s="277"/>
      <c r="S209" s="277"/>
      <c r="T209" s="277"/>
      <c r="U209" s="277"/>
      <c r="V209" s="277"/>
      <c r="W209" s="277"/>
      <c r="X209" s="277"/>
      <c r="Y209" s="277"/>
      <c r="Z209" s="277"/>
      <c r="AA209" s="277"/>
    </row>
    <row r="210">
      <c r="A210" s="277"/>
      <c r="B210" s="277"/>
      <c r="C210" s="277"/>
      <c r="D210" s="277"/>
      <c r="E210" s="277"/>
      <c r="F210" s="277"/>
      <c r="G210" s="277"/>
      <c r="H210" s="277"/>
      <c r="I210" s="277"/>
      <c r="J210" s="277"/>
      <c r="K210" s="277"/>
      <c r="L210" s="277"/>
      <c r="M210" s="277"/>
      <c r="N210" s="277"/>
      <c r="O210" s="277"/>
      <c r="P210" s="277"/>
      <c r="Q210" s="277"/>
      <c r="R210" s="277"/>
      <c r="S210" s="277"/>
      <c r="T210" s="277"/>
      <c r="U210" s="277"/>
      <c r="V210" s="277"/>
      <c r="W210" s="277"/>
      <c r="X210" s="277"/>
      <c r="Y210" s="277"/>
      <c r="Z210" s="277"/>
      <c r="AA210" s="277"/>
    </row>
    <row r="211">
      <c r="A211" s="277"/>
      <c r="B211" s="277"/>
      <c r="C211" s="277"/>
      <c r="D211" s="277"/>
      <c r="E211" s="277"/>
      <c r="F211" s="277"/>
      <c r="G211" s="277"/>
      <c r="H211" s="277"/>
      <c r="I211" s="277"/>
      <c r="J211" s="277"/>
      <c r="K211" s="277"/>
      <c r="L211" s="277"/>
      <c r="M211" s="277"/>
      <c r="N211" s="277"/>
      <c r="O211" s="277"/>
      <c r="P211" s="277"/>
      <c r="Q211" s="277"/>
      <c r="R211" s="277"/>
      <c r="S211" s="277"/>
      <c r="T211" s="277"/>
      <c r="U211" s="277"/>
      <c r="V211" s="277"/>
      <c r="W211" s="277"/>
      <c r="X211" s="277"/>
      <c r="Y211" s="277"/>
      <c r="Z211" s="277"/>
      <c r="AA211" s="277"/>
    </row>
    <row r="212">
      <c r="A212" s="277"/>
      <c r="B212" s="277"/>
      <c r="C212" s="277"/>
      <c r="D212" s="277"/>
      <c r="E212" s="277"/>
      <c r="F212" s="277"/>
      <c r="G212" s="277"/>
      <c r="H212" s="277"/>
      <c r="I212" s="277"/>
      <c r="J212" s="277"/>
      <c r="K212" s="277"/>
      <c r="L212" s="277"/>
      <c r="M212" s="277"/>
      <c r="N212" s="277"/>
      <c r="O212" s="277"/>
      <c r="P212" s="277"/>
      <c r="Q212" s="277"/>
      <c r="R212" s="277"/>
      <c r="S212" s="277"/>
      <c r="T212" s="277"/>
      <c r="U212" s="277"/>
      <c r="V212" s="277"/>
      <c r="W212" s="277"/>
      <c r="X212" s="277"/>
      <c r="Y212" s="277"/>
      <c r="Z212" s="277"/>
      <c r="AA212" s="277"/>
    </row>
    <row r="213">
      <c r="A213" s="277"/>
      <c r="B213" s="277"/>
      <c r="C213" s="277"/>
      <c r="D213" s="277"/>
      <c r="E213" s="277"/>
      <c r="F213" s="277"/>
      <c r="G213" s="277"/>
      <c r="H213" s="277"/>
      <c r="I213" s="277"/>
      <c r="J213" s="277"/>
      <c r="K213" s="277"/>
      <c r="L213" s="277"/>
      <c r="M213" s="277"/>
      <c r="N213" s="277"/>
      <c r="O213" s="277"/>
      <c r="P213" s="277"/>
      <c r="Q213" s="277"/>
      <c r="R213" s="277"/>
      <c r="S213" s="277"/>
      <c r="T213" s="277"/>
      <c r="U213" s="277"/>
      <c r="V213" s="277"/>
      <c r="W213" s="277"/>
      <c r="X213" s="277"/>
      <c r="Y213" s="277"/>
      <c r="Z213" s="277"/>
      <c r="AA213" s="277"/>
    </row>
    <row r="214">
      <c r="A214" s="277"/>
      <c r="B214" s="277"/>
      <c r="C214" s="277"/>
      <c r="D214" s="277"/>
      <c r="E214" s="277"/>
      <c r="F214" s="277"/>
      <c r="G214" s="277"/>
      <c r="H214" s="277"/>
      <c r="I214" s="277"/>
      <c r="J214" s="277"/>
      <c r="K214" s="277"/>
      <c r="L214" s="277"/>
      <c r="M214" s="277"/>
      <c r="N214" s="277"/>
      <c r="O214" s="277"/>
      <c r="P214" s="277"/>
      <c r="Q214" s="277"/>
      <c r="R214" s="277"/>
      <c r="S214" s="277"/>
      <c r="T214" s="277"/>
      <c r="U214" s="277"/>
      <c r="V214" s="277"/>
      <c r="W214" s="277"/>
      <c r="X214" s="277"/>
      <c r="Y214" s="277"/>
      <c r="Z214" s="277"/>
      <c r="AA214" s="277"/>
    </row>
    <row r="215">
      <c r="A215" s="277"/>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row>
    <row r="216">
      <c r="A216" s="277"/>
      <c r="B216" s="277"/>
      <c r="C216" s="277"/>
      <c r="D216" s="277"/>
      <c r="E216" s="277"/>
      <c r="F216" s="277"/>
      <c r="G216" s="277"/>
      <c r="H216" s="277"/>
      <c r="I216" s="277"/>
      <c r="J216" s="277"/>
      <c r="K216" s="277"/>
      <c r="L216" s="277"/>
      <c r="M216" s="277"/>
      <c r="N216" s="277"/>
      <c r="O216" s="277"/>
      <c r="P216" s="277"/>
      <c r="Q216" s="277"/>
      <c r="R216" s="277"/>
      <c r="S216" s="277"/>
      <c r="T216" s="277"/>
      <c r="U216" s="277"/>
      <c r="V216" s="277"/>
      <c r="W216" s="277"/>
      <c r="X216" s="277"/>
      <c r="Y216" s="277"/>
      <c r="Z216" s="277"/>
      <c r="AA216" s="277"/>
    </row>
    <row r="217">
      <c r="A217" s="277"/>
      <c r="B217" s="277"/>
      <c r="C217" s="277"/>
      <c r="D217" s="277"/>
      <c r="E217" s="277"/>
      <c r="F217" s="277"/>
      <c r="G217" s="277"/>
      <c r="H217" s="277"/>
      <c r="I217" s="277"/>
      <c r="J217" s="277"/>
      <c r="K217" s="277"/>
      <c r="L217" s="277"/>
      <c r="M217" s="277"/>
      <c r="N217" s="277"/>
      <c r="O217" s="277"/>
      <c r="P217" s="277"/>
      <c r="Q217" s="277"/>
      <c r="R217" s="277"/>
      <c r="S217" s="277"/>
      <c r="T217" s="277"/>
      <c r="U217" s="277"/>
      <c r="V217" s="277"/>
      <c r="W217" s="277"/>
      <c r="X217" s="277"/>
      <c r="Y217" s="277"/>
      <c r="Z217" s="277"/>
      <c r="AA217" s="277"/>
    </row>
    <row r="218">
      <c r="A218" s="277"/>
      <c r="B218" s="277"/>
      <c r="C218" s="277"/>
      <c r="D218" s="277"/>
      <c r="E218" s="277"/>
      <c r="F218" s="277"/>
      <c r="G218" s="277"/>
      <c r="H218" s="277"/>
      <c r="I218" s="277"/>
      <c r="J218" s="277"/>
      <c r="K218" s="277"/>
      <c r="L218" s="277"/>
      <c r="M218" s="277"/>
      <c r="N218" s="277"/>
      <c r="O218" s="277"/>
      <c r="P218" s="277"/>
      <c r="Q218" s="277"/>
      <c r="R218" s="277"/>
      <c r="S218" s="277"/>
      <c r="T218" s="277"/>
      <c r="U218" s="277"/>
      <c r="V218" s="277"/>
      <c r="W218" s="277"/>
      <c r="X218" s="277"/>
      <c r="Y218" s="277"/>
      <c r="Z218" s="277"/>
      <c r="AA218" s="277"/>
    </row>
    <row r="219">
      <c r="A219" s="277"/>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row>
    <row r="220">
      <c r="A220" s="277"/>
      <c r="B220" s="277"/>
      <c r="C220" s="277"/>
      <c r="D220" s="277"/>
      <c r="E220" s="277"/>
      <c r="F220" s="277"/>
      <c r="G220" s="277"/>
      <c r="H220" s="277"/>
      <c r="I220" s="277"/>
      <c r="J220" s="277"/>
      <c r="K220" s="277"/>
      <c r="L220" s="277"/>
      <c r="M220" s="277"/>
      <c r="N220" s="277"/>
      <c r="O220" s="277"/>
      <c r="P220" s="277"/>
      <c r="Q220" s="277"/>
      <c r="R220" s="277"/>
      <c r="S220" s="277"/>
      <c r="T220" s="277"/>
      <c r="U220" s="277"/>
      <c r="V220" s="277"/>
      <c r="W220" s="277"/>
      <c r="X220" s="277"/>
      <c r="Y220" s="277"/>
      <c r="Z220" s="277"/>
      <c r="AA220" s="277"/>
    </row>
    <row r="221">
      <c r="A221" s="277"/>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row>
    <row r="222">
      <c r="A222" s="277"/>
      <c r="B222" s="277"/>
      <c r="C222" s="277"/>
      <c r="D222" s="277"/>
      <c r="E222" s="277"/>
      <c r="F222" s="277"/>
      <c r="G222" s="277"/>
      <c r="H222" s="277"/>
      <c r="I222" s="277"/>
      <c r="J222" s="277"/>
      <c r="K222" s="277"/>
      <c r="L222" s="277"/>
      <c r="M222" s="277"/>
      <c r="N222" s="277"/>
      <c r="O222" s="277"/>
      <c r="P222" s="277"/>
      <c r="Q222" s="277"/>
      <c r="R222" s="277"/>
      <c r="S222" s="277"/>
      <c r="T222" s="277"/>
      <c r="U222" s="277"/>
      <c r="V222" s="277"/>
      <c r="W222" s="277"/>
      <c r="X222" s="277"/>
      <c r="Y222" s="277"/>
      <c r="Z222" s="277"/>
      <c r="AA222" s="277"/>
    </row>
    <row r="223">
      <c r="A223" s="277"/>
      <c r="B223" s="277"/>
      <c r="C223" s="277"/>
      <c r="D223" s="277"/>
      <c r="E223" s="277"/>
      <c r="F223" s="277"/>
      <c r="G223" s="277"/>
      <c r="H223" s="277"/>
      <c r="I223" s="277"/>
      <c r="J223" s="277"/>
      <c r="K223" s="277"/>
      <c r="L223" s="277"/>
      <c r="M223" s="277"/>
      <c r="N223" s="277"/>
      <c r="O223" s="277"/>
      <c r="P223" s="277"/>
      <c r="Q223" s="277"/>
      <c r="R223" s="277"/>
      <c r="S223" s="277"/>
      <c r="T223" s="277"/>
      <c r="U223" s="277"/>
      <c r="V223" s="277"/>
      <c r="W223" s="277"/>
      <c r="X223" s="277"/>
      <c r="Y223" s="277"/>
      <c r="Z223" s="277"/>
      <c r="AA223" s="277"/>
    </row>
    <row r="224">
      <c r="A224" s="277"/>
      <c r="B224" s="277"/>
      <c r="C224" s="277"/>
      <c r="D224" s="277"/>
      <c r="E224" s="277"/>
      <c r="F224" s="277"/>
      <c r="G224" s="277"/>
      <c r="H224" s="277"/>
      <c r="I224" s="277"/>
      <c r="J224" s="277"/>
      <c r="K224" s="277"/>
      <c r="L224" s="277"/>
      <c r="M224" s="277"/>
      <c r="N224" s="277"/>
      <c r="O224" s="277"/>
      <c r="P224" s="277"/>
      <c r="Q224" s="277"/>
      <c r="R224" s="277"/>
      <c r="S224" s="277"/>
      <c r="T224" s="277"/>
      <c r="U224" s="277"/>
      <c r="V224" s="277"/>
      <c r="W224" s="277"/>
      <c r="X224" s="277"/>
      <c r="Y224" s="277"/>
      <c r="Z224" s="277"/>
      <c r="AA224" s="277"/>
    </row>
    <row r="225">
      <c r="A225" s="277"/>
      <c r="B225" s="277"/>
      <c r="C225" s="277"/>
      <c r="D225" s="277"/>
      <c r="E225" s="277"/>
      <c r="F225" s="277"/>
      <c r="G225" s="277"/>
      <c r="H225" s="277"/>
      <c r="I225" s="277"/>
      <c r="J225" s="277"/>
      <c r="K225" s="277"/>
      <c r="L225" s="277"/>
      <c r="M225" s="277"/>
      <c r="N225" s="277"/>
      <c r="O225" s="277"/>
      <c r="P225" s="277"/>
      <c r="Q225" s="277"/>
      <c r="R225" s="277"/>
      <c r="S225" s="277"/>
      <c r="T225" s="277"/>
      <c r="U225" s="277"/>
      <c r="V225" s="277"/>
      <c r="W225" s="277"/>
      <c r="X225" s="277"/>
      <c r="Y225" s="277"/>
      <c r="Z225" s="277"/>
      <c r="AA225" s="277"/>
    </row>
    <row r="226">
      <c r="A226" s="277"/>
      <c r="B226" s="277"/>
      <c r="C226" s="277"/>
      <c r="D226" s="277"/>
      <c r="E226" s="277"/>
      <c r="F226" s="277"/>
      <c r="G226" s="277"/>
      <c r="H226" s="277"/>
      <c r="I226" s="277"/>
      <c r="J226" s="277"/>
      <c r="K226" s="277"/>
      <c r="L226" s="277"/>
      <c r="M226" s="277"/>
      <c r="N226" s="277"/>
      <c r="O226" s="277"/>
      <c r="P226" s="277"/>
      <c r="Q226" s="277"/>
      <c r="R226" s="277"/>
      <c r="S226" s="277"/>
      <c r="T226" s="277"/>
      <c r="U226" s="277"/>
      <c r="V226" s="277"/>
      <c r="W226" s="277"/>
      <c r="X226" s="277"/>
      <c r="Y226" s="277"/>
      <c r="Z226" s="277"/>
      <c r="AA226" s="277"/>
    </row>
    <row r="227">
      <c r="A227" s="277"/>
      <c r="B227" s="277"/>
      <c r="C227" s="277"/>
      <c r="D227" s="277"/>
      <c r="E227" s="277"/>
      <c r="F227" s="277"/>
      <c r="G227" s="277"/>
      <c r="H227" s="277"/>
      <c r="I227" s="277"/>
      <c r="J227" s="277"/>
      <c r="K227" s="277"/>
      <c r="L227" s="277"/>
      <c r="M227" s="277"/>
      <c r="N227" s="277"/>
      <c r="O227" s="277"/>
      <c r="P227" s="277"/>
      <c r="Q227" s="277"/>
      <c r="R227" s="277"/>
      <c r="S227" s="277"/>
      <c r="T227" s="277"/>
      <c r="U227" s="277"/>
      <c r="V227" s="277"/>
      <c r="W227" s="277"/>
      <c r="X227" s="277"/>
      <c r="Y227" s="277"/>
      <c r="Z227" s="277"/>
      <c r="AA227" s="277"/>
    </row>
    <row r="228">
      <c r="A228" s="277"/>
      <c r="B228" s="277"/>
      <c r="C228" s="277"/>
      <c r="D228" s="277"/>
      <c r="E228" s="277"/>
      <c r="F228" s="277"/>
      <c r="G228" s="277"/>
      <c r="H228" s="277"/>
      <c r="I228" s="277"/>
      <c r="J228" s="277"/>
      <c r="K228" s="277"/>
      <c r="L228" s="277"/>
      <c r="M228" s="277"/>
      <c r="N228" s="277"/>
      <c r="O228" s="277"/>
      <c r="P228" s="277"/>
      <c r="Q228" s="277"/>
      <c r="R228" s="277"/>
      <c r="S228" s="277"/>
      <c r="T228" s="277"/>
      <c r="U228" s="277"/>
      <c r="V228" s="277"/>
      <c r="W228" s="277"/>
      <c r="X228" s="277"/>
      <c r="Y228" s="277"/>
      <c r="Z228" s="277"/>
      <c r="AA228" s="277"/>
    </row>
    <row r="229">
      <c r="A229" s="277"/>
      <c r="B229" s="277"/>
      <c r="C229" s="277"/>
      <c r="D229" s="277"/>
      <c r="E229" s="277"/>
      <c r="F229" s="277"/>
      <c r="G229" s="277"/>
      <c r="H229" s="277"/>
      <c r="I229" s="277"/>
      <c r="J229" s="277"/>
      <c r="K229" s="277"/>
      <c r="L229" s="277"/>
      <c r="M229" s="277"/>
      <c r="N229" s="277"/>
      <c r="O229" s="277"/>
      <c r="P229" s="277"/>
      <c r="Q229" s="277"/>
      <c r="R229" s="277"/>
      <c r="S229" s="277"/>
      <c r="T229" s="277"/>
      <c r="U229" s="277"/>
      <c r="V229" s="277"/>
      <c r="W229" s="277"/>
      <c r="X229" s="277"/>
      <c r="Y229" s="277"/>
      <c r="Z229" s="277"/>
      <c r="AA229" s="277"/>
    </row>
    <row r="230">
      <c r="A230" s="277"/>
      <c r="B230" s="277"/>
      <c r="C230" s="277"/>
      <c r="D230" s="277"/>
      <c r="E230" s="277"/>
      <c r="F230" s="277"/>
      <c r="G230" s="277"/>
      <c r="H230" s="277"/>
      <c r="I230" s="277"/>
      <c r="J230" s="277"/>
      <c r="K230" s="277"/>
      <c r="L230" s="277"/>
      <c r="M230" s="277"/>
      <c r="N230" s="277"/>
      <c r="O230" s="277"/>
      <c r="P230" s="277"/>
      <c r="Q230" s="277"/>
      <c r="R230" s="277"/>
      <c r="S230" s="277"/>
      <c r="T230" s="277"/>
      <c r="U230" s="277"/>
      <c r="V230" s="277"/>
      <c r="W230" s="277"/>
      <c r="X230" s="277"/>
      <c r="Y230" s="277"/>
      <c r="Z230" s="277"/>
      <c r="AA230" s="277"/>
    </row>
    <row r="231">
      <c r="A231" s="277"/>
      <c r="B231" s="277"/>
      <c r="C231" s="277"/>
      <c r="D231" s="277"/>
      <c r="E231" s="277"/>
      <c r="F231" s="277"/>
      <c r="G231" s="277"/>
      <c r="H231" s="277"/>
      <c r="I231" s="277"/>
      <c r="J231" s="277"/>
      <c r="K231" s="277"/>
      <c r="L231" s="277"/>
      <c r="M231" s="277"/>
      <c r="N231" s="277"/>
      <c r="O231" s="277"/>
      <c r="P231" s="277"/>
      <c r="Q231" s="277"/>
      <c r="R231" s="277"/>
      <c r="S231" s="277"/>
      <c r="T231" s="277"/>
      <c r="U231" s="277"/>
      <c r="V231" s="277"/>
      <c r="W231" s="277"/>
      <c r="X231" s="277"/>
      <c r="Y231" s="277"/>
      <c r="Z231" s="277"/>
      <c r="AA231" s="277"/>
    </row>
    <row r="232">
      <c r="A232" s="277"/>
      <c r="B232" s="277"/>
      <c r="C232" s="277"/>
      <c r="D232" s="277"/>
      <c r="E232" s="277"/>
      <c r="F232" s="277"/>
      <c r="G232" s="277"/>
      <c r="H232" s="277"/>
      <c r="I232" s="277"/>
      <c r="J232" s="277"/>
      <c r="K232" s="277"/>
      <c r="L232" s="277"/>
      <c r="M232" s="277"/>
      <c r="N232" s="277"/>
      <c r="O232" s="277"/>
      <c r="P232" s="277"/>
      <c r="Q232" s="277"/>
      <c r="R232" s="277"/>
      <c r="S232" s="277"/>
      <c r="T232" s="277"/>
      <c r="U232" s="277"/>
      <c r="V232" s="277"/>
      <c r="W232" s="277"/>
      <c r="X232" s="277"/>
      <c r="Y232" s="277"/>
      <c r="Z232" s="277"/>
      <c r="AA232" s="277"/>
    </row>
    <row r="233">
      <c r="A233" s="277"/>
      <c r="B233" s="277"/>
      <c r="C233" s="277"/>
      <c r="D233" s="277"/>
      <c r="E233" s="277"/>
      <c r="F233" s="277"/>
      <c r="G233" s="277"/>
      <c r="H233" s="277"/>
      <c r="I233" s="277"/>
      <c r="J233" s="277"/>
      <c r="K233" s="277"/>
      <c r="L233" s="277"/>
      <c r="M233" s="277"/>
      <c r="N233" s="277"/>
      <c r="O233" s="277"/>
      <c r="P233" s="277"/>
      <c r="Q233" s="277"/>
      <c r="R233" s="277"/>
      <c r="S233" s="277"/>
      <c r="T233" s="277"/>
      <c r="U233" s="277"/>
      <c r="V233" s="277"/>
      <c r="W233" s="277"/>
      <c r="X233" s="277"/>
      <c r="Y233" s="277"/>
      <c r="Z233" s="277"/>
      <c r="AA233" s="277"/>
    </row>
    <row r="234">
      <c r="A234" s="277"/>
      <c r="B234" s="277"/>
      <c r="C234" s="277"/>
      <c r="D234" s="277"/>
      <c r="E234" s="277"/>
      <c r="F234" s="277"/>
      <c r="G234" s="277"/>
      <c r="H234" s="277"/>
      <c r="I234" s="277"/>
      <c r="J234" s="277"/>
      <c r="K234" s="277"/>
      <c r="L234" s="277"/>
      <c r="M234" s="277"/>
      <c r="N234" s="277"/>
      <c r="O234" s="277"/>
      <c r="P234" s="277"/>
      <c r="Q234" s="277"/>
      <c r="R234" s="277"/>
      <c r="S234" s="277"/>
      <c r="T234" s="277"/>
      <c r="U234" s="277"/>
      <c r="V234" s="277"/>
      <c r="W234" s="277"/>
      <c r="X234" s="277"/>
      <c r="Y234" s="277"/>
      <c r="Z234" s="277"/>
      <c r="AA234" s="277"/>
    </row>
    <row r="235">
      <c r="A235" s="277"/>
      <c r="B235" s="277"/>
      <c r="C235" s="277"/>
      <c r="D235" s="277"/>
      <c r="E235" s="277"/>
      <c r="F235" s="277"/>
      <c r="G235" s="277"/>
      <c r="H235" s="277"/>
      <c r="I235" s="277"/>
      <c r="J235" s="277"/>
      <c r="K235" s="277"/>
      <c r="L235" s="277"/>
      <c r="M235" s="277"/>
      <c r="N235" s="277"/>
      <c r="O235" s="277"/>
      <c r="P235" s="277"/>
      <c r="Q235" s="277"/>
      <c r="R235" s="277"/>
      <c r="S235" s="277"/>
      <c r="T235" s="277"/>
      <c r="U235" s="277"/>
      <c r="V235" s="277"/>
      <c r="W235" s="277"/>
      <c r="X235" s="277"/>
      <c r="Y235" s="277"/>
      <c r="Z235" s="277"/>
      <c r="AA235" s="277"/>
    </row>
    <row r="236">
      <c r="A236" s="277"/>
      <c r="B236" s="277"/>
      <c r="C236" s="277"/>
      <c r="D236" s="277"/>
      <c r="E236" s="277"/>
      <c r="F236" s="277"/>
      <c r="G236" s="277"/>
      <c r="H236" s="277"/>
      <c r="I236" s="277"/>
      <c r="J236" s="277"/>
      <c r="K236" s="277"/>
      <c r="L236" s="277"/>
      <c r="M236" s="277"/>
      <c r="N236" s="277"/>
      <c r="O236" s="277"/>
      <c r="P236" s="277"/>
      <c r="Q236" s="277"/>
      <c r="R236" s="277"/>
      <c r="S236" s="277"/>
      <c r="T236" s="277"/>
      <c r="U236" s="277"/>
      <c r="V236" s="277"/>
      <c r="W236" s="277"/>
      <c r="X236" s="277"/>
      <c r="Y236" s="277"/>
      <c r="Z236" s="277"/>
      <c r="AA236" s="277"/>
    </row>
    <row r="237">
      <c r="A237" s="277"/>
      <c r="B237" s="277"/>
      <c r="C237" s="277"/>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row>
    <row r="238">
      <c r="A238" s="277"/>
      <c r="B238" s="277"/>
      <c r="C238" s="277"/>
      <c r="D238" s="277"/>
      <c r="E238" s="277"/>
      <c r="F238" s="277"/>
      <c r="G238" s="277"/>
      <c r="H238" s="277"/>
      <c r="I238" s="277"/>
      <c r="J238" s="277"/>
      <c r="K238" s="277"/>
      <c r="L238" s="277"/>
      <c r="M238" s="277"/>
      <c r="N238" s="277"/>
      <c r="O238" s="277"/>
      <c r="P238" s="277"/>
      <c r="Q238" s="277"/>
      <c r="R238" s="277"/>
      <c r="S238" s="277"/>
      <c r="T238" s="277"/>
      <c r="U238" s="277"/>
      <c r="V238" s="277"/>
      <c r="W238" s="277"/>
      <c r="X238" s="277"/>
      <c r="Y238" s="277"/>
      <c r="Z238" s="277"/>
      <c r="AA238" s="277"/>
    </row>
    <row r="239">
      <c r="A239" s="277"/>
      <c r="B239" s="277"/>
      <c r="C239" s="277"/>
      <c r="D239" s="277"/>
      <c r="E239" s="277"/>
      <c r="F239" s="277"/>
      <c r="G239" s="277"/>
      <c r="H239" s="277"/>
      <c r="I239" s="277"/>
      <c r="J239" s="277"/>
      <c r="K239" s="277"/>
      <c r="L239" s="277"/>
      <c r="M239" s="277"/>
      <c r="N239" s="277"/>
      <c r="O239" s="277"/>
      <c r="P239" s="277"/>
      <c r="Q239" s="277"/>
      <c r="R239" s="277"/>
      <c r="S239" s="277"/>
      <c r="T239" s="277"/>
      <c r="U239" s="277"/>
      <c r="V239" s="277"/>
      <c r="W239" s="277"/>
      <c r="X239" s="277"/>
      <c r="Y239" s="277"/>
      <c r="Z239" s="277"/>
      <c r="AA239" s="277"/>
    </row>
    <row r="240">
      <c r="A240" s="277"/>
      <c r="B240" s="277"/>
      <c r="C240" s="277"/>
      <c r="D240" s="277"/>
      <c r="E240" s="277"/>
      <c r="F240" s="277"/>
      <c r="G240" s="277"/>
      <c r="H240" s="277"/>
      <c r="I240" s="277"/>
      <c r="J240" s="277"/>
      <c r="K240" s="277"/>
      <c r="L240" s="277"/>
      <c r="M240" s="277"/>
      <c r="N240" s="277"/>
      <c r="O240" s="277"/>
      <c r="P240" s="277"/>
      <c r="Q240" s="277"/>
      <c r="R240" s="277"/>
      <c r="S240" s="277"/>
      <c r="T240" s="277"/>
      <c r="U240" s="277"/>
      <c r="V240" s="277"/>
      <c r="W240" s="277"/>
      <c r="X240" s="277"/>
      <c r="Y240" s="277"/>
      <c r="Z240" s="277"/>
      <c r="AA240" s="277"/>
    </row>
    <row r="241">
      <c r="A241" s="277"/>
      <c r="B241" s="277"/>
      <c r="C241" s="277"/>
      <c r="D241" s="277"/>
      <c r="E241" s="277"/>
      <c r="F241" s="277"/>
      <c r="G241" s="277"/>
      <c r="H241" s="277"/>
      <c r="I241" s="277"/>
      <c r="J241" s="277"/>
      <c r="K241" s="277"/>
      <c r="L241" s="277"/>
      <c r="M241" s="277"/>
      <c r="N241" s="277"/>
      <c r="O241" s="277"/>
      <c r="P241" s="277"/>
      <c r="Q241" s="277"/>
      <c r="R241" s="277"/>
      <c r="S241" s="277"/>
      <c r="T241" s="277"/>
      <c r="U241" s="277"/>
      <c r="V241" s="277"/>
      <c r="W241" s="277"/>
      <c r="X241" s="277"/>
      <c r="Y241" s="277"/>
      <c r="Z241" s="277"/>
      <c r="AA241" s="277"/>
    </row>
    <row r="242">
      <c r="A242" s="277"/>
      <c r="B242" s="277"/>
      <c r="C242" s="277"/>
      <c r="D242" s="277"/>
      <c r="E242" s="277"/>
      <c r="F242" s="277"/>
      <c r="G242" s="277"/>
      <c r="H242" s="277"/>
      <c r="I242" s="277"/>
      <c r="J242" s="277"/>
      <c r="K242" s="277"/>
      <c r="L242" s="277"/>
      <c r="M242" s="277"/>
      <c r="N242" s="277"/>
      <c r="O242" s="277"/>
      <c r="P242" s="277"/>
      <c r="Q242" s="277"/>
      <c r="R242" s="277"/>
      <c r="S242" s="277"/>
      <c r="T242" s="277"/>
      <c r="U242" s="277"/>
      <c r="V242" s="277"/>
      <c r="W242" s="277"/>
      <c r="X242" s="277"/>
      <c r="Y242" s="277"/>
      <c r="Z242" s="277"/>
      <c r="AA242" s="277"/>
    </row>
    <row r="243">
      <c r="A243" s="277"/>
      <c r="B243" s="277"/>
      <c r="C243" s="277"/>
      <c r="D243" s="277"/>
      <c r="E243" s="277"/>
      <c r="F243" s="277"/>
      <c r="G243" s="277"/>
      <c r="H243" s="277"/>
      <c r="I243" s="277"/>
      <c r="J243" s="277"/>
      <c r="K243" s="277"/>
      <c r="L243" s="277"/>
      <c r="M243" s="277"/>
      <c r="N243" s="277"/>
      <c r="O243" s="277"/>
      <c r="P243" s="277"/>
      <c r="Q243" s="277"/>
      <c r="R243" s="277"/>
      <c r="S243" s="277"/>
      <c r="T243" s="277"/>
      <c r="U243" s="277"/>
      <c r="V243" s="277"/>
      <c r="W243" s="277"/>
      <c r="X243" s="277"/>
      <c r="Y243" s="277"/>
      <c r="Z243" s="277"/>
      <c r="AA243" s="277"/>
    </row>
    <row r="244">
      <c r="A244" s="277"/>
      <c r="B244" s="277"/>
      <c r="C244" s="277"/>
      <c r="D244" s="277"/>
      <c r="E244" s="277"/>
      <c r="F244" s="277"/>
      <c r="G244" s="277"/>
      <c r="H244" s="277"/>
      <c r="I244" s="277"/>
      <c r="J244" s="277"/>
      <c r="K244" s="277"/>
      <c r="L244" s="277"/>
      <c r="M244" s="277"/>
      <c r="N244" s="277"/>
      <c r="O244" s="277"/>
      <c r="P244" s="277"/>
      <c r="Q244" s="277"/>
      <c r="R244" s="277"/>
      <c r="S244" s="277"/>
      <c r="T244" s="277"/>
      <c r="U244" s="277"/>
      <c r="V244" s="277"/>
      <c r="W244" s="277"/>
      <c r="X244" s="277"/>
      <c r="Y244" s="277"/>
      <c r="Z244" s="277"/>
      <c r="AA244" s="277"/>
    </row>
    <row r="245">
      <c r="A245" s="277"/>
      <c r="B245" s="277"/>
      <c r="C245" s="277"/>
      <c r="D245" s="277"/>
      <c r="E245" s="277"/>
      <c r="F245" s="277"/>
      <c r="G245" s="277"/>
      <c r="H245" s="277"/>
      <c r="I245" s="277"/>
      <c r="J245" s="277"/>
      <c r="K245" s="277"/>
      <c r="L245" s="277"/>
      <c r="M245" s="277"/>
      <c r="N245" s="277"/>
      <c r="O245" s="277"/>
      <c r="P245" s="277"/>
      <c r="Q245" s="277"/>
      <c r="R245" s="277"/>
      <c r="S245" s="277"/>
      <c r="T245" s="277"/>
      <c r="U245" s="277"/>
      <c r="V245" s="277"/>
      <c r="W245" s="277"/>
      <c r="X245" s="277"/>
      <c r="Y245" s="277"/>
      <c r="Z245" s="277"/>
      <c r="AA245" s="277"/>
    </row>
    <row r="246">
      <c r="A246" s="277"/>
      <c r="B246" s="277"/>
      <c r="C246" s="277"/>
      <c r="D246" s="277"/>
      <c r="E246" s="277"/>
      <c r="F246" s="277"/>
      <c r="G246" s="277"/>
      <c r="H246" s="277"/>
      <c r="I246" s="277"/>
      <c r="J246" s="277"/>
      <c r="K246" s="277"/>
      <c r="L246" s="277"/>
      <c r="M246" s="277"/>
      <c r="N246" s="277"/>
      <c r="O246" s="277"/>
      <c r="P246" s="277"/>
      <c r="Q246" s="277"/>
      <c r="R246" s="277"/>
      <c r="S246" s="277"/>
      <c r="T246" s="277"/>
      <c r="U246" s="277"/>
      <c r="V246" s="277"/>
      <c r="W246" s="277"/>
      <c r="X246" s="277"/>
      <c r="Y246" s="277"/>
      <c r="Z246" s="277"/>
      <c r="AA246" s="277"/>
    </row>
    <row r="247">
      <c r="A247" s="277"/>
      <c r="B247" s="277"/>
      <c r="C247" s="277"/>
      <c r="D247" s="277"/>
      <c r="E247" s="277"/>
      <c r="F247" s="277"/>
      <c r="G247" s="277"/>
      <c r="H247" s="277"/>
      <c r="I247" s="277"/>
      <c r="J247" s="277"/>
      <c r="K247" s="277"/>
      <c r="L247" s="277"/>
      <c r="M247" s="277"/>
      <c r="N247" s="277"/>
      <c r="O247" s="277"/>
      <c r="P247" s="277"/>
      <c r="Q247" s="277"/>
      <c r="R247" s="277"/>
      <c r="S247" s="277"/>
      <c r="T247" s="277"/>
      <c r="U247" s="277"/>
      <c r="V247" s="277"/>
      <c r="W247" s="277"/>
      <c r="X247" s="277"/>
      <c r="Y247" s="277"/>
      <c r="Z247" s="277"/>
      <c r="AA247" s="277"/>
    </row>
    <row r="248">
      <c r="A248" s="277"/>
      <c r="B248" s="277"/>
      <c r="C248" s="277"/>
      <c r="D248" s="277"/>
      <c r="E248" s="277"/>
      <c r="F248" s="277"/>
      <c r="G248" s="277"/>
      <c r="H248" s="277"/>
      <c r="I248" s="277"/>
      <c r="J248" s="277"/>
      <c r="K248" s="277"/>
      <c r="L248" s="277"/>
      <c r="M248" s="277"/>
      <c r="N248" s="277"/>
      <c r="O248" s="277"/>
      <c r="P248" s="277"/>
      <c r="Q248" s="277"/>
      <c r="R248" s="277"/>
      <c r="S248" s="277"/>
      <c r="T248" s="277"/>
      <c r="U248" s="277"/>
      <c r="V248" s="277"/>
      <c r="W248" s="277"/>
      <c r="X248" s="277"/>
      <c r="Y248" s="277"/>
      <c r="Z248" s="277"/>
      <c r="AA248" s="277"/>
    </row>
    <row r="249">
      <c r="A249" s="277"/>
      <c r="B249" s="277"/>
      <c r="C249" s="277"/>
      <c r="D249" s="277"/>
      <c r="E249" s="277"/>
      <c r="F249" s="277"/>
      <c r="G249" s="277"/>
      <c r="H249" s="277"/>
      <c r="I249" s="277"/>
      <c r="J249" s="277"/>
      <c r="K249" s="277"/>
      <c r="L249" s="277"/>
      <c r="M249" s="277"/>
      <c r="N249" s="277"/>
      <c r="O249" s="277"/>
      <c r="P249" s="277"/>
      <c r="Q249" s="277"/>
      <c r="R249" s="277"/>
      <c r="S249" s="277"/>
      <c r="T249" s="277"/>
      <c r="U249" s="277"/>
      <c r="V249" s="277"/>
      <c r="W249" s="277"/>
      <c r="X249" s="277"/>
      <c r="Y249" s="277"/>
      <c r="Z249" s="277"/>
      <c r="AA249" s="277"/>
    </row>
    <row r="250">
      <c r="A250" s="277"/>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row>
    <row r="251">
      <c r="A251" s="277"/>
      <c r="B251" s="277"/>
      <c r="C251" s="277"/>
      <c r="D251" s="277"/>
      <c r="E251" s="277"/>
      <c r="F251" s="277"/>
      <c r="G251" s="277"/>
      <c r="H251" s="277"/>
      <c r="I251" s="277"/>
      <c r="J251" s="277"/>
      <c r="K251" s="277"/>
      <c r="L251" s="277"/>
      <c r="M251" s="277"/>
      <c r="N251" s="277"/>
      <c r="O251" s="277"/>
      <c r="P251" s="277"/>
      <c r="Q251" s="277"/>
      <c r="R251" s="277"/>
      <c r="S251" s="277"/>
      <c r="T251" s="277"/>
      <c r="U251" s="277"/>
      <c r="V251" s="277"/>
      <c r="W251" s="277"/>
      <c r="X251" s="277"/>
      <c r="Y251" s="277"/>
      <c r="Z251" s="277"/>
      <c r="AA251" s="277"/>
    </row>
    <row r="252">
      <c r="A252" s="277"/>
      <c r="B252" s="277"/>
      <c r="C252" s="277"/>
      <c r="D252" s="277"/>
      <c r="E252" s="277"/>
      <c r="F252" s="277"/>
      <c r="G252" s="277"/>
      <c r="H252" s="277"/>
      <c r="I252" s="277"/>
      <c r="J252" s="277"/>
      <c r="K252" s="277"/>
      <c r="L252" s="277"/>
      <c r="M252" s="277"/>
      <c r="N252" s="277"/>
      <c r="O252" s="277"/>
      <c r="P252" s="277"/>
      <c r="Q252" s="277"/>
      <c r="R252" s="277"/>
      <c r="S252" s="277"/>
      <c r="T252" s="277"/>
      <c r="U252" s="277"/>
      <c r="V252" s="277"/>
      <c r="W252" s="277"/>
      <c r="X252" s="277"/>
      <c r="Y252" s="277"/>
      <c r="Z252" s="277"/>
      <c r="AA252" s="277"/>
    </row>
    <row r="253">
      <c r="A253" s="277"/>
      <c r="B253" s="277"/>
      <c r="C253" s="277"/>
      <c r="D253" s="277"/>
      <c r="E253" s="277"/>
      <c r="F253" s="277"/>
      <c r="G253" s="277"/>
      <c r="H253" s="277"/>
      <c r="I253" s="277"/>
      <c r="J253" s="277"/>
      <c r="K253" s="277"/>
      <c r="L253" s="277"/>
      <c r="M253" s="277"/>
      <c r="N253" s="277"/>
      <c r="O253" s="277"/>
      <c r="P253" s="277"/>
      <c r="Q253" s="277"/>
      <c r="R253" s="277"/>
      <c r="S253" s="277"/>
      <c r="T253" s="277"/>
      <c r="U253" s="277"/>
      <c r="V253" s="277"/>
      <c r="W253" s="277"/>
      <c r="X253" s="277"/>
      <c r="Y253" s="277"/>
      <c r="Z253" s="277"/>
      <c r="AA253" s="277"/>
    </row>
    <row r="254">
      <c r="A254" s="277"/>
      <c r="B254" s="277"/>
      <c r="C254" s="277"/>
      <c r="D254" s="277"/>
      <c r="E254" s="277"/>
      <c r="F254" s="277"/>
      <c r="G254" s="277"/>
      <c r="H254" s="277"/>
      <c r="I254" s="277"/>
      <c r="J254" s="277"/>
      <c r="K254" s="277"/>
      <c r="L254" s="277"/>
      <c r="M254" s="277"/>
      <c r="N254" s="277"/>
      <c r="O254" s="277"/>
      <c r="P254" s="277"/>
      <c r="Q254" s="277"/>
      <c r="R254" s="277"/>
      <c r="S254" s="277"/>
      <c r="T254" s="277"/>
      <c r="U254" s="277"/>
      <c r="V254" s="277"/>
      <c r="W254" s="277"/>
      <c r="X254" s="277"/>
      <c r="Y254" s="277"/>
      <c r="Z254" s="277"/>
      <c r="AA254" s="277"/>
    </row>
    <row r="255">
      <c r="A255" s="277"/>
      <c r="B255" s="277"/>
      <c r="C255" s="277"/>
      <c r="D255" s="277"/>
      <c r="E255" s="277"/>
      <c r="F255" s="277"/>
      <c r="G255" s="277"/>
      <c r="H255" s="277"/>
      <c r="I255" s="277"/>
      <c r="J255" s="277"/>
      <c r="K255" s="277"/>
      <c r="L255" s="277"/>
      <c r="M255" s="277"/>
      <c r="N255" s="277"/>
      <c r="O255" s="277"/>
      <c r="P255" s="277"/>
      <c r="Q255" s="277"/>
      <c r="R255" s="277"/>
      <c r="S255" s="277"/>
      <c r="T255" s="277"/>
      <c r="U255" s="277"/>
      <c r="V255" s="277"/>
      <c r="W255" s="277"/>
      <c r="X255" s="277"/>
      <c r="Y255" s="277"/>
      <c r="Z255" s="277"/>
      <c r="AA255" s="277"/>
    </row>
    <row r="256">
      <c r="A256" s="277"/>
      <c r="B256" s="277"/>
      <c r="C256" s="277"/>
      <c r="D256" s="277"/>
      <c r="E256" s="277"/>
      <c r="F256" s="277"/>
      <c r="G256" s="277"/>
      <c r="H256" s="277"/>
      <c r="I256" s="277"/>
      <c r="J256" s="277"/>
      <c r="K256" s="277"/>
      <c r="L256" s="277"/>
      <c r="M256" s="277"/>
      <c r="N256" s="277"/>
      <c r="O256" s="277"/>
      <c r="P256" s="277"/>
      <c r="Q256" s="277"/>
      <c r="R256" s="277"/>
      <c r="S256" s="277"/>
      <c r="T256" s="277"/>
      <c r="U256" s="277"/>
      <c r="V256" s="277"/>
      <c r="W256" s="277"/>
      <c r="X256" s="277"/>
      <c r="Y256" s="277"/>
      <c r="Z256" s="277"/>
      <c r="AA256" s="277"/>
    </row>
    <row r="257">
      <c r="A257" s="277"/>
      <c r="B257" s="277"/>
      <c r="C257" s="277"/>
      <c r="D257" s="277"/>
      <c r="E257" s="277"/>
      <c r="F257" s="277"/>
      <c r="G257" s="277"/>
      <c r="H257" s="277"/>
      <c r="I257" s="277"/>
      <c r="J257" s="277"/>
      <c r="K257" s="277"/>
      <c r="L257" s="277"/>
      <c r="M257" s="277"/>
      <c r="N257" s="277"/>
      <c r="O257" s="277"/>
      <c r="P257" s="277"/>
      <c r="Q257" s="277"/>
      <c r="R257" s="277"/>
      <c r="S257" s="277"/>
      <c r="T257" s="277"/>
      <c r="U257" s="277"/>
      <c r="V257" s="277"/>
      <c r="W257" s="277"/>
      <c r="X257" s="277"/>
      <c r="Y257" s="277"/>
      <c r="Z257" s="277"/>
      <c r="AA257" s="277"/>
    </row>
    <row r="258">
      <c r="A258" s="277"/>
      <c r="B258" s="277"/>
      <c r="C258" s="277"/>
      <c r="D258" s="277"/>
      <c r="E258" s="277"/>
      <c r="F258" s="277"/>
      <c r="G258" s="277"/>
      <c r="H258" s="277"/>
      <c r="I258" s="277"/>
      <c r="J258" s="277"/>
      <c r="K258" s="277"/>
      <c r="L258" s="277"/>
      <c r="M258" s="277"/>
      <c r="N258" s="277"/>
      <c r="O258" s="277"/>
      <c r="P258" s="277"/>
      <c r="Q258" s="277"/>
      <c r="R258" s="277"/>
      <c r="S258" s="277"/>
      <c r="T258" s="277"/>
      <c r="U258" s="277"/>
      <c r="V258" s="277"/>
      <c r="W258" s="277"/>
      <c r="X258" s="277"/>
      <c r="Y258" s="277"/>
      <c r="Z258" s="277"/>
      <c r="AA258" s="277"/>
    </row>
    <row r="259">
      <c r="A259" s="277"/>
      <c r="B259" s="277"/>
      <c r="C259" s="277"/>
      <c r="D259" s="277"/>
      <c r="E259" s="277"/>
      <c r="F259" s="277"/>
      <c r="G259" s="277"/>
      <c r="H259" s="277"/>
      <c r="I259" s="277"/>
      <c r="J259" s="277"/>
      <c r="K259" s="277"/>
      <c r="L259" s="277"/>
      <c r="M259" s="277"/>
      <c r="N259" s="277"/>
      <c r="O259" s="277"/>
      <c r="P259" s="277"/>
      <c r="Q259" s="277"/>
      <c r="R259" s="277"/>
      <c r="S259" s="277"/>
      <c r="T259" s="277"/>
      <c r="U259" s="277"/>
      <c r="V259" s="277"/>
      <c r="W259" s="277"/>
      <c r="X259" s="277"/>
      <c r="Y259" s="277"/>
      <c r="Z259" s="277"/>
      <c r="AA259" s="277"/>
    </row>
    <row r="260">
      <c r="A260" s="277"/>
      <c r="B260" s="277"/>
      <c r="C260" s="277"/>
      <c r="D260" s="277"/>
      <c r="E260" s="277"/>
      <c r="F260" s="277"/>
      <c r="G260" s="277"/>
      <c r="H260" s="277"/>
      <c r="I260" s="277"/>
      <c r="J260" s="277"/>
      <c r="K260" s="277"/>
      <c r="L260" s="277"/>
      <c r="M260" s="277"/>
      <c r="N260" s="277"/>
      <c r="O260" s="277"/>
      <c r="P260" s="277"/>
      <c r="Q260" s="277"/>
      <c r="R260" s="277"/>
      <c r="S260" s="277"/>
      <c r="T260" s="277"/>
      <c r="U260" s="277"/>
      <c r="V260" s="277"/>
      <c r="W260" s="277"/>
      <c r="X260" s="277"/>
      <c r="Y260" s="277"/>
      <c r="Z260" s="277"/>
      <c r="AA260" s="277"/>
    </row>
    <row r="261">
      <c r="A261" s="277"/>
      <c r="B261" s="277"/>
      <c r="C261" s="277"/>
      <c r="D261" s="277"/>
      <c r="E261" s="277"/>
      <c r="F261" s="277"/>
      <c r="G261" s="277"/>
      <c r="H261" s="277"/>
      <c r="I261" s="277"/>
      <c r="J261" s="277"/>
      <c r="K261" s="277"/>
      <c r="L261" s="277"/>
      <c r="M261" s="277"/>
      <c r="N261" s="277"/>
      <c r="O261" s="277"/>
      <c r="P261" s="277"/>
      <c r="Q261" s="277"/>
      <c r="R261" s="277"/>
      <c r="S261" s="277"/>
      <c r="T261" s="277"/>
      <c r="U261" s="277"/>
      <c r="V261" s="277"/>
      <c r="W261" s="277"/>
      <c r="X261" s="277"/>
      <c r="Y261" s="277"/>
      <c r="Z261" s="277"/>
      <c r="AA261" s="277"/>
    </row>
    <row r="262">
      <c r="A262" s="277"/>
      <c r="B262" s="277"/>
      <c r="C262" s="277"/>
      <c r="D262" s="277"/>
      <c r="E262" s="277"/>
      <c r="F262" s="277"/>
      <c r="G262" s="277"/>
      <c r="H262" s="277"/>
      <c r="I262" s="277"/>
      <c r="J262" s="277"/>
      <c r="K262" s="277"/>
      <c r="L262" s="277"/>
      <c r="M262" s="277"/>
      <c r="N262" s="277"/>
      <c r="O262" s="277"/>
      <c r="P262" s="277"/>
      <c r="Q262" s="277"/>
      <c r="R262" s="277"/>
      <c r="S262" s="277"/>
      <c r="T262" s="277"/>
      <c r="U262" s="277"/>
      <c r="V262" s="277"/>
      <c r="W262" s="277"/>
      <c r="X262" s="277"/>
      <c r="Y262" s="277"/>
      <c r="Z262" s="277"/>
      <c r="AA262" s="277"/>
    </row>
    <row r="263">
      <c r="A263" s="277"/>
      <c r="B263" s="277"/>
      <c r="C263" s="277"/>
      <c r="D263" s="277"/>
      <c r="E263" s="277"/>
      <c r="F263" s="277"/>
      <c r="G263" s="277"/>
      <c r="H263" s="277"/>
      <c r="I263" s="277"/>
      <c r="J263" s="277"/>
      <c r="K263" s="277"/>
      <c r="L263" s="277"/>
      <c r="M263" s="277"/>
      <c r="N263" s="277"/>
      <c r="O263" s="277"/>
      <c r="P263" s="277"/>
      <c r="Q263" s="277"/>
      <c r="R263" s="277"/>
      <c r="S263" s="277"/>
      <c r="T263" s="277"/>
      <c r="U263" s="277"/>
      <c r="V263" s="277"/>
      <c r="W263" s="277"/>
      <c r="X263" s="277"/>
      <c r="Y263" s="277"/>
      <c r="Z263" s="277"/>
      <c r="AA263" s="277"/>
    </row>
    <row r="264">
      <c r="A264" s="277"/>
      <c r="B264" s="277"/>
      <c r="C264" s="277"/>
      <c r="D264" s="277"/>
      <c r="E264" s="277"/>
      <c r="F264" s="277"/>
      <c r="G264" s="277"/>
      <c r="H264" s="277"/>
      <c r="I264" s="277"/>
      <c r="J264" s="277"/>
      <c r="K264" s="277"/>
      <c r="L264" s="277"/>
      <c r="M264" s="277"/>
      <c r="N264" s="277"/>
      <c r="O264" s="277"/>
      <c r="P264" s="277"/>
      <c r="Q264" s="277"/>
      <c r="R264" s="277"/>
      <c r="S264" s="277"/>
      <c r="T264" s="277"/>
      <c r="U264" s="277"/>
      <c r="V264" s="277"/>
      <c r="W264" s="277"/>
      <c r="X264" s="277"/>
      <c r="Y264" s="277"/>
      <c r="Z264" s="277"/>
      <c r="AA264" s="277"/>
    </row>
    <row r="265">
      <c r="A265" s="277"/>
      <c r="B265" s="277"/>
      <c r="C265" s="277"/>
      <c r="D265" s="277"/>
      <c r="E265" s="277"/>
      <c r="F265" s="277"/>
      <c r="G265" s="277"/>
      <c r="H265" s="277"/>
      <c r="I265" s="277"/>
      <c r="J265" s="277"/>
      <c r="K265" s="277"/>
      <c r="L265" s="277"/>
      <c r="M265" s="277"/>
      <c r="N265" s="277"/>
      <c r="O265" s="277"/>
      <c r="P265" s="277"/>
      <c r="Q265" s="277"/>
      <c r="R265" s="277"/>
      <c r="S265" s="277"/>
      <c r="T265" s="277"/>
      <c r="U265" s="277"/>
      <c r="V265" s="277"/>
      <c r="W265" s="277"/>
      <c r="X265" s="277"/>
      <c r="Y265" s="277"/>
      <c r="Z265" s="277"/>
      <c r="AA265" s="277"/>
    </row>
    <row r="266">
      <c r="A266" s="277"/>
      <c r="B266" s="277"/>
      <c r="C266" s="277"/>
      <c r="D266" s="277"/>
      <c r="E266" s="277"/>
      <c r="F266" s="277"/>
      <c r="G266" s="277"/>
      <c r="H266" s="277"/>
      <c r="I266" s="277"/>
      <c r="J266" s="277"/>
      <c r="K266" s="277"/>
      <c r="L266" s="277"/>
      <c r="M266" s="277"/>
      <c r="N266" s="277"/>
      <c r="O266" s="277"/>
      <c r="P266" s="277"/>
      <c r="Q266" s="277"/>
      <c r="R266" s="277"/>
      <c r="S266" s="277"/>
      <c r="T266" s="277"/>
      <c r="U266" s="277"/>
      <c r="V266" s="277"/>
      <c r="W266" s="277"/>
      <c r="X266" s="277"/>
      <c r="Y266" s="277"/>
      <c r="Z266" s="277"/>
      <c r="AA266" s="277"/>
    </row>
    <row r="267">
      <c r="A267" s="277"/>
      <c r="B267" s="277"/>
      <c r="C267" s="277"/>
      <c r="D267" s="277"/>
      <c r="E267" s="277"/>
      <c r="F267" s="277"/>
      <c r="G267" s="277"/>
      <c r="H267" s="277"/>
      <c r="I267" s="277"/>
      <c r="J267" s="277"/>
      <c r="K267" s="277"/>
      <c r="L267" s="277"/>
      <c r="M267" s="277"/>
      <c r="N267" s="277"/>
      <c r="O267" s="277"/>
      <c r="P267" s="277"/>
      <c r="Q267" s="277"/>
      <c r="R267" s="277"/>
      <c r="S267" s="277"/>
      <c r="T267" s="277"/>
      <c r="U267" s="277"/>
      <c r="V267" s="277"/>
      <c r="W267" s="277"/>
      <c r="X267" s="277"/>
      <c r="Y267" s="277"/>
      <c r="Z267" s="277"/>
      <c r="AA267" s="277"/>
    </row>
    <row r="268">
      <c r="A268" s="277"/>
      <c r="B268" s="277"/>
      <c r="C268" s="277"/>
      <c r="D268" s="277"/>
      <c r="E268" s="277"/>
      <c r="F268" s="277"/>
      <c r="G268" s="277"/>
      <c r="H268" s="277"/>
      <c r="I268" s="277"/>
      <c r="J268" s="277"/>
      <c r="K268" s="277"/>
      <c r="L268" s="277"/>
      <c r="M268" s="277"/>
      <c r="N268" s="277"/>
      <c r="O268" s="277"/>
      <c r="P268" s="277"/>
      <c r="Q268" s="277"/>
      <c r="R268" s="277"/>
      <c r="S268" s="277"/>
      <c r="T268" s="277"/>
      <c r="U268" s="277"/>
      <c r="V268" s="277"/>
      <c r="W268" s="277"/>
      <c r="X268" s="277"/>
      <c r="Y268" s="277"/>
      <c r="Z268" s="277"/>
      <c r="AA268" s="277"/>
    </row>
    <row r="269">
      <c r="A269" s="277"/>
      <c r="B269" s="277"/>
      <c r="C269" s="277"/>
      <c r="D269" s="277"/>
      <c r="E269" s="277"/>
      <c r="F269" s="277"/>
      <c r="G269" s="277"/>
      <c r="H269" s="277"/>
      <c r="I269" s="277"/>
      <c r="J269" s="277"/>
      <c r="K269" s="277"/>
      <c r="L269" s="277"/>
      <c r="M269" s="277"/>
      <c r="N269" s="277"/>
      <c r="O269" s="277"/>
      <c r="P269" s="277"/>
      <c r="Q269" s="277"/>
      <c r="R269" s="277"/>
      <c r="S269" s="277"/>
      <c r="T269" s="277"/>
      <c r="U269" s="277"/>
      <c r="V269" s="277"/>
      <c r="W269" s="277"/>
      <c r="X269" s="277"/>
      <c r="Y269" s="277"/>
      <c r="Z269" s="277"/>
      <c r="AA269" s="277"/>
    </row>
    <row r="270">
      <c r="A270" s="277"/>
      <c r="B270" s="277"/>
      <c r="C270" s="277"/>
      <c r="D270" s="277"/>
      <c r="E270" s="277"/>
      <c r="F270" s="277"/>
      <c r="G270" s="277"/>
      <c r="H270" s="277"/>
      <c r="I270" s="277"/>
      <c r="J270" s="277"/>
      <c r="K270" s="277"/>
      <c r="L270" s="277"/>
      <c r="M270" s="277"/>
      <c r="N270" s="277"/>
      <c r="O270" s="277"/>
      <c r="P270" s="277"/>
      <c r="Q270" s="277"/>
      <c r="R270" s="277"/>
      <c r="S270" s="277"/>
      <c r="T270" s="277"/>
      <c r="U270" s="277"/>
      <c r="V270" s="277"/>
      <c r="W270" s="277"/>
      <c r="X270" s="277"/>
      <c r="Y270" s="277"/>
      <c r="Z270" s="277"/>
      <c r="AA270" s="277"/>
    </row>
    <row r="271">
      <c r="A271" s="277"/>
      <c r="B271" s="277"/>
      <c r="C271" s="277"/>
      <c r="D271" s="277"/>
      <c r="E271" s="277"/>
      <c r="F271" s="277"/>
      <c r="G271" s="277"/>
      <c r="H271" s="277"/>
      <c r="I271" s="277"/>
      <c r="J271" s="277"/>
      <c r="K271" s="277"/>
      <c r="L271" s="277"/>
      <c r="M271" s="277"/>
      <c r="N271" s="277"/>
      <c r="O271" s="277"/>
      <c r="P271" s="277"/>
      <c r="Q271" s="277"/>
      <c r="R271" s="277"/>
      <c r="S271" s="277"/>
      <c r="T271" s="277"/>
      <c r="U271" s="277"/>
      <c r="V271" s="277"/>
      <c r="W271" s="277"/>
      <c r="X271" s="277"/>
      <c r="Y271" s="277"/>
      <c r="Z271" s="277"/>
      <c r="AA271" s="277"/>
    </row>
    <row r="272">
      <c r="A272" s="277"/>
      <c r="B272" s="277"/>
      <c r="C272" s="277"/>
      <c r="D272" s="277"/>
      <c r="E272" s="277"/>
      <c r="F272" s="277"/>
      <c r="G272" s="277"/>
      <c r="H272" s="277"/>
      <c r="I272" s="277"/>
      <c r="J272" s="277"/>
      <c r="K272" s="277"/>
      <c r="L272" s="277"/>
      <c r="M272" s="277"/>
      <c r="N272" s="277"/>
      <c r="O272" s="277"/>
      <c r="P272" s="277"/>
      <c r="Q272" s="277"/>
      <c r="R272" s="277"/>
      <c r="S272" s="277"/>
      <c r="T272" s="277"/>
      <c r="U272" s="277"/>
      <c r="V272" s="277"/>
      <c r="W272" s="277"/>
      <c r="X272" s="277"/>
      <c r="Y272" s="277"/>
      <c r="Z272" s="277"/>
      <c r="AA272" s="277"/>
    </row>
    <row r="273">
      <c r="A273" s="277"/>
      <c r="B273" s="277"/>
      <c r="C273" s="277"/>
      <c r="D273" s="277"/>
      <c r="E273" s="277"/>
      <c r="F273" s="277"/>
      <c r="G273" s="277"/>
      <c r="H273" s="277"/>
      <c r="I273" s="277"/>
      <c r="J273" s="277"/>
      <c r="K273" s="277"/>
      <c r="L273" s="277"/>
      <c r="M273" s="277"/>
      <c r="N273" s="277"/>
      <c r="O273" s="277"/>
      <c r="P273" s="277"/>
      <c r="Q273" s="277"/>
      <c r="R273" s="277"/>
      <c r="S273" s="277"/>
      <c r="T273" s="277"/>
      <c r="U273" s="277"/>
      <c r="V273" s="277"/>
      <c r="W273" s="277"/>
      <c r="X273" s="277"/>
      <c r="Y273" s="277"/>
      <c r="Z273" s="277"/>
      <c r="AA273" s="277"/>
    </row>
    <row r="274">
      <c r="A274" s="277"/>
      <c r="B274" s="277"/>
      <c r="C274" s="277"/>
      <c r="D274" s="277"/>
      <c r="E274" s="277"/>
      <c r="F274" s="277"/>
      <c r="G274" s="277"/>
      <c r="H274" s="277"/>
      <c r="I274" s="277"/>
      <c r="J274" s="277"/>
      <c r="K274" s="277"/>
      <c r="L274" s="277"/>
      <c r="M274" s="277"/>
      <c r="N274" s="277"/>
      <c r="O274" s="277"/>
      <c r="P274" s="277"/>
      <c r="Q274" s="277"/>
      <c r="R274" s="277"/>
      <c r="S274" s="277"/>
      <c r="T274" s="277"/>
      <c r="U274" s="277"/>
      <c r="V274" s="277"/>
      <c r="W274" s="277"/>
      <c r="X274" s="277"/>
      <c r="Y274" s="277"/>
      <c r="Z274" s="277"/>
      <c r="AA274" s="277"/>
    </row>
    <row r="275">
      <c r="A275" s="277"/>
      <c r="B275" s="277"/>
      <c r="C275" s="277"/>
      <c r="D275" s="277"/>
      <c r="E275" s="277"/>
      <c r="F275" s="277"/>
      <c r="G275" s="277"/>
      <c r="H275" s="277"/>
      <c r="I275" s="277"/>
      <c r="J275" s="277"/>
      <c r="K275" s="277"/>
      <c r="L275" s="277"/>
      <c r="M275" s="277"/>
      <c r="N275" s="277"/>
      <c r="O275" s="277"/>
      <c r="P275" s="277"/>
      <c r="Q275" s="277"/>
      <c r="R275" s="277"/>
      <c r="S275" s="277"/>
      <c r="T275" s="277"/>
      <c r="U275" s="277"/>
      <c r="V275" s="277"/>
      <c r="W275" s="277"/>
      <c r="X275" s="277"/>
      <c r="Y275" s="277"/>
      <c r="Z275" s="277"/>
      <c r="AA275" s="277"/>
    </row>
    <row r="276">
      <c r="A276" s="277"/>
      <c r="B276" s="277"/>
      <c r="C276" s="277"/>
      <c r="D276" s="277"/>
      <c r="E276" s="277"/>
      <c r="F276" s="277"/>
      <c r="G276" s="277"/>
      <c r="H276" s="277"/>
      <c r="I276" s="277"/>
      <c r="J276" s="277"/>
      <c r="K276" s="277"/>
      <c r="L276" s="277"/>
      <c r="M276" s="277"/>
      <c r="N276" s="277"/>
      <c r="O276" s="277"/>
      <c r="P276" s="277"/>
      <c r="Q276" s="277"/>
      <c r="R276" s="277"/>
      <c r="S276" s="277"/>
      <c r="T276" s="277"/>
      <c r="U276" s="277"/>
      <c r="V276" s="277"/>
      <c r="W276" s="277"/>
      <c r="X276" s="277"/>
      <c r="Y276" s="277"/>
      <c r="Z276" s="277"/>
      <c r="AA276" s="277"/>
    </row>
    <row r="277">
      <c r="A277" s="277"/>
      <c r="B277" s="277"/>
      <c r="C277" s="277"/>
      <c r="D277" s="277"/>
      <c r="E277" s="277"/>
      <c r="F277" s="277"/>
      <c r="G277" s="277"/>
      <c r="H277" s="277"/>
      <c r="I277" s="277"/>
      <c r="J277" s="277"/>
      <c r="K277" s="277"/>
      <c r="L277" s="277"/>
      <c r="M277" s="277"/>
      <c r="N277" s="277"/>
      <c r="O277" s="277"/>
      <c r="P277" s="277"/>
      <c r="Q277" s="277"/>
      <c r="R277" s="277"/>
      <c r="S277" s="277"/>
      <c r="T277" s="277"/>
      <c r="U277" s="277"/>
      <c r="V277" s="277"/>
      <c r="W277" s="277"/>
      <c r="X277" s="277"/>
      <c r="Y277" s="277"/>
      <c r="Z277" s="277"/>
      <c r="AA277" s="277"/>
    </row>
    <row r="278">
      <c r="A278" s="277"/>
      <c r="B278" s="277"/>
      <c r="C278" s="277"/>
      <c r="D278" s="277"/>
      <c r="E278" s="277"/>
      <c r="F278" s="277"/>
      <c r="G278" s="277"/>
      <c r="H278" s="277"/>
      <c r="I278" s="277"/>
      <c r="J278" s="277"/>
      <c r="K278" s="277"/>
      <c r="L278" s="277"/>
      <c r="M278" s="277"/>
      <c r="N278" s="277"/>
      <c r="O278" s="277"/>
      <c r="P278" s="277"/>
      <c r="Q278" s="277"/>
      <c r="R278" s="277"/>
      <c r="S278" s="277"/>
      <c r="T278" s="277"/>
      <c r="U278" s="277"/>
      <c r="V278" s="277"/>
      <c r="W278" s="277"/>
      <c r="X278" s="277"/>
      <c r="Y278" s="277"/>
      <c r="Z278" s="277"/>
      <c r="AA278" s="277"/>
    </row>
    <row r="279">
      <c r="A279" s="277"/>
      <c r="B279" s="277"/>
      <c r="C279" s="277"/>
      <c r="D279" s="277"/>
      <c r="E279" s="277"/>
      <c r="F279" s="277"/>
      <c r="G279" s="277"/>
      <c r="H279" s="277"/>
      <c r="I279" s="277"/>
      <c r="J279" s="277"/>
      <c r="K279" s="277"/>
      <c r="L279" s="277"/>
      <c r="M279" s="277"/>
      <c r="N279" s="277"/>
      <c r="O279" s="277"/>
      <c r="P279" s="277"/>
      <c r="Q279" s="277"/>
      <c r="R279" s="277"/>
      <c r="S279" s="277"/>
      <c r="T279" s="277"/>
      <c r="U279" s="277"/>
      <c r="V279" s="277"/>
      <c r="W279" s="277"/>
      <c r="X279" s="277"/>
      <c r="Y279" s="277"/>
      <c r="Z279" s="277"/>
      <c r="AA279" s="277"/>
    </row>
    <row r="280">
      <c r="A280" s="277"/>
      <c r="B280" s="277"/>
      <c r="C280" s="277"/>
      <c r="D280" s="277"/>
      <c r="E280" s="277"/>
      <c r="F280" s="277"/>
      <c r="G280" s="277"/>
      <c r="H280" s="277"/>
      <c r="I280" s="277"/>
      <c r="J280" s="277"/>
      <c r="K280" s="277"/>
      <c r="L280" s="277"/>
      <c r="M280" s="277"/>
      <c r="N280" s="277"/>
      <c r="O280" s="277"/>
      <c r="P280" s="277"/>
      <c r="Q280" s="277"/>
      <c r="R280" s="277"/>
      <c r="S280" s="277"/>
      <c r="T280" s="277"/>
      <c r="U280" s="277"/>
      <c r="V280" s="277"/>
      <c r="W280" s="277"/>
      <c r="X280" s="277"/>
      <c r="Y280" s="277"/>
      <c r="Z280" s="277"/>
      <c r="AA280" s="277"/>
    </row>
    <row r="281">
      <c r="A281" s="277"/>
      <c r="B281" s="277"/>
      <c r="C281" s="277"/>
      <c r="D281" s="277"/>
      <c r="E281" s="277"/>
      <c r="F281" s="277"/>
      <c r="G281" s="277"/>
      <c r="H281" s="277"/>
      <c r="I281" s="277"/>
      <c r="J281" s="277"/>
      <c r="K281" s="277"/>
      <c r="L281" s="277"/>
      <c r="M281" s="277"/>
      <c r="N281" s="277"/>
      <c r="O281" s="277"/>
      <c r="P281" s="277"/>
      <c r="Q281" s="277"/>
      <c r="R281" s="277"/>
      <c r="S281" s="277"/>
      <c r="T281" s="277"/>
      <c r="U281" s="277"/>
      <c r="V281" s="277"/>
      <c r="W281" s="277"/>
      <c r="X281" s="277"/>
      <c r="Y281" s="277"/>
      <c r="Z281" s="277"/>
      <c r="AA281" s="277"/>
    </row>
    <row r="282">
      <c r="A282" s="277"/>
      <c r="B282" s="277"/>
      <c r="C282" s="277"/>
      <c r="D282" s="277"/>
      <c r="E282" s="277"/>
      <c r="F282" s="277"/>
      <c r="G282" s="277"/>
      <c r="H282" s="277"/>
      <c r="I282" s="277"/>
      <c r="J282" s="277"/>
      <c r="K282" s="277"/>
      <c r="L282" s="277"/>
      <c r="M282" s="277"/>
      <c r="N282" s="277"/>
      <c r="O282" s="277"/>
      <c r="P282" s="277"/>
      <c r="Q282" s="277"/>
      <c r="R282" s="277"/>
      <c r="S282" s="277"/>
      <c r="T282" s="277"/>
      <c r="U282" s="277"/>
      <c r="V282" s="277"/>
      <c r="W282" s="277"/>
      <c r="X282" s="277"/>
      <c r="Y282" s="277"/>
      <c r="Z282" s="277"/>
      <c r="AA282" s="277"/>
    </row>
    <row r="283">
      <c r="A283" s="277"/>
      <c r="B283" s="277"/>
      <c r="C283" s="277"/>
      <c r="D283" s="277"/>
      <c r="E283" s="277"/>
      <c r="F283" s="277"/>
      <c r="G283" s="277"/>
      <c r="H283" s="277"/>
      <c r="I283" s="277"/>
      <c r="J283" s="277"/>
      <c r="K283" s="277"/>
      <c r="L283" s="277"/>
      <c r="M283" s="277"/>
      <c r="N283" s="277"/>
      <c r="O283" s="277"/>
      <c r="P283" s="277"/>
      <c r="Q283" s="277"/>
      <c r="R283" s="277"/>
      <c r="S283" s="277"/>
      <c r="T283" s="277"/>
      <c r="U283" s="277"/>
      <c r="V283" s="277"/>
      <c r="W283" s="277"/>
      <c r="X283" s="277"/>
      <c r="Y283" s="277"/>
      <c r="Z283" s="277"/>
      <c r="AA283" s="277"/>
    </row>
    <row r="284">
      <c r="A284" s="277"/>
      <c r="B284" s="277"/>
      <c r="C284" s="277"/>
      <c r="D284" s="277"/>
      <c r="E284" s="277"/>
      <c r="F284" s="277"/>
      <c r="G284" s="277"/>
      <c r="H284" s="277"/>
      <c r="I284" s="277"/>
      <c r="J284" s="277"/>
      <c r="K284" s="277"/>
      <c r="L284" s="277"/>
      <c r="M284" s="277"/>
      <c r="N284" s="277"/>
      <c r="O284" s="277"/>
      <c r="P284" s="277"/>
      <c r="Q284" s="277"/>
      <c r="R284" s="277"/>
      <c r="S284" s="277"/>
      <c r="T284" s="277"/>
      <c r="U284" s="277"/>
      <c r="V284" s="277"/>
      <c r="W284" s="277"/>
      <c r="X284" s="277"/>
      <c r="Y284" s="277"/>
      <c r="Z284" s="277"/>
      <c r="AA284" s="277"/>
    </row>
    <row r="285">
      <c r="A285" s="277"/>
      <c r="B285" s="277"/>
      <c r="C285" s="277"/>
      <c r="D285" s="277"/>
      <c r="E285" s="277"/>
      <c r="F285" s="277"/>
      <c r="G285" s="277"/>
      <c r="H285" s="277"/>
      <c r="I285" s="277"/>
      <c r="J285" s="277"/>
      <c r="K285" s="277"/>
      <c r="L285" s="277"/>
      <c r="M285" s="277"/>
      <c r="N285" s="277"/>
      <c r="O285" s="277"/>
      <c r="P285" s="277"/>
      <c r="Q285" s="277"/>
      <c r="R285" s="277"/>
      <c r="S285" s="277"/>
      <c r="T285" s="277"/>
      <c r="U285" s="277"/>
      <c r="V285" s="277"/>
      <c r="W285" s="277"/>
      <c r="X285" s="277"/>
      <c r="Y285" s="277"/>
      <c r="Z285" s="277"/>
      <c r="AA285" s="277"/>
    </row>
    <row r="286">
      <c r="A286" s="277"/>
      <c r="B286" s="277"/>
      <c r="C286" s="277"/>
      <c r="D286" s="277"/>
      <c r="E286" s="277"/>
      <c r="F286" s="277"/>
      <c r="G286" s="277"/>
      <c r="H286" s="277"/>
      <c r="I286" s="277"/>
      <c r="J286" s="277"/>
      <c r="K286" s="277"/>
      <c r="L286" s="277"/>
      <c r="M286" s="277"/>
      <c r="N286" s="277"/>
      <c r="O286" s="277"/>
      <c r="P286" s="277"/>
      <c r="Q286" s="277"/>
      <c r="R286" s="277"/>
      <c r="S286" s="277"/>
      <c r="T286" s="277"/>
      <c r="U286" s="277"/>
      <c r="V286" s="277"/>
      <c r="W286" s="277"/>
      <c r="X286" s="277"/>
      <c r="Y286" s="277"/>
      <c r="Z286" s="277"/>
      <c r="AA286" s="277"/>
    </row>
    <row r="287">
      <c r="A287" s="277"/>
      <c r="B287" s="277"/>
      <c r="C287" s="277"/>
      <c r="D287" s="277"/>
      <c r="E287" s="277"/>
      <c r="F287" s="277"/>
      <c r="G287" s="277"/>
      <c r="H287" s="277"/>
      <c r="I287" s="277"/>
      <c r="J287" s="277"/>
      <c r="K287" s="277"/>
      <c r="L287" s="277"/>
      <c r="M287" s="277"/>
      <c r="N287" s="277"/>
      <c r="O287" s="277"/>
      <c r="P287" s="277"/>
      <c r="Q287" s="277"/>
      <c r="R287" s="277"/>
      <c r="S287" s="277"/>
      <c r="T287" s="277"/>
      <c r="U287" s="277"/>
      <c r="V287" s="277"/>
      <c r="W287" s="277"/>
      <c r="X287" s="277"/>
      <c r="Y287" s="277"/>
      <c r="Z287" s="277"/>
      <c r="AA287" s="277"/>
    </row>
    <row r="288">
      <c r="A288" s="277"/>
      <c r="B288" s="277"/>
      <c r="C288" s="277"/>
      <c r="D288" s="277"/>
      <c r="E288" s="277"/>
      <c r="F288" s="277"/>
      <c r="G288" s="277"/>
      <c r="H288" s="277"/>
      <c r="I288" s="277"/>
      <c r="J288" s="277"/>
      <c r="K288" s="277"/>
      <c r="L288" s="277"/>
      <c r="M288" s="277"/>
      <c r="N288" s="277"/>
      <c r="O288" s="277"/>
      <c r="P288" s="277"/>
      <c r="Q288" s="277"/>
      <c r="R288" s="277"/>
      <c r="S288" s="277"/>
      <c r="T288" s="277"/>
      <c r="U288" s="277"/>
      <c r="V288" s="277"/>
      <c r="W288" s="277"/>
      <c r="X288" s="277"/>
      <c r="Y288" s="277"/>
      <c r="Z288" s="277"/>
      <c r="AA288" s="277"/>
    </row>
    <row r="289">
      <c r="A289" s="277"/>
      <c r="B289" s="277"/>
      <c r="C289" s="277"/>
      <c r="D289" s="277"/>
      <c r="E289" s="277"/>
      <c r="F289" s="277"/>
      <c r="G289" s="277"/>
      <c r="H289" s="277"/>
      <c r="I289" s="277"/>
      <c r="J289" s="277"/>
      <c r="K289" s="277"/>
      <c r="L289" s="277"/>
      <c r="M289" s="277"/>
      <c r="N289" s="277"/>
      <c r="O289" s="277"/>
      <c r="P289" s="277"/>
      <c r="Q289" s="277"/>
      <c r="R289" s="277"/>
      <c r="S289" s="277"/>
      <c r="T289" s="277"/>
      <c r="U289" s="277"/>
      <c r="V289" s="277"/>
      <c r="W289" s="277"/>
      <c r="X289" s="277"/>
      <c r="Y289" s="277"/>
      <c r="Z289" s="277"/>
      <c r="AA289" s="277"/>
    </row>
    <row r="290">
      <c r="A290" s="277"/>
      <c r="B290" s="277"/>
      <c r="C290" s="277"/>
      <c r="D290" s="277"/>
      <c r="E290" s="277"/>
      <c r="F290" s="277"/>
      <c r="G290" s="277"/>
      <c r="H290" s="277"/>
      <c r="I290" s="277"/>
      <c r="J290" s="277"/>
      <c r="K290" s="277"/>
      <c r="L290" s="277"/>
      <c r="M290" s="277"/>
      <c r="N290" s="277"/>
      <c r="O290" s="277"/>
      <c r="P290" s="277"/>
      <c r="Q290" s="277"/>
      <c r="R290" s="277"/>
      <c r="S290" s="277"/>
      <c r="T290" s="277"/>
      <c r="U290" s="277"/>
      <c r="V290" s="277"/>
      <c r="W290" s="277"/>
      <c r="X290" s="277"/>
      <c r="Y290" s="277"/>
      <c r="Z290" s="277"/>
      <c r="AA290" s="277"/>
    </row>
    <row r="291">
      <c r="A291" s="277"/>
      <c r="B291" s="277"/>
      <c r="C291" s="277"/>
      <c r="D291" s="277"/>
      <c r="E291" s="277"/>
      <c r="F291" s="277"/>
      <c r="G291" s="277"/>
      <c r="H291" s="277"/>
      <c r="I291" s="277"/>
      <c r="J291" s="277"/>
      <c r="K291" s="277"/>
      <c r="L291" s="277"/>
      <c r="M291" s="277"/>
      <c r="N291" s="277"/>
      <c r="O291" s="277"/>
      <c r="P291" s="277"/>
      <c r="Q291" s="277"/>
      <c r="R291" s="277"/>
      <c r="S291" s="277"/>
      <c r="T291" s="277"/>
      <c r="U291" s="277"/>
      <c r="V291" s="277"/>
      <c r="W291" s="277"/>
      <c r="X291" s="277"/>
      <c r="Y291" s="277"/>
      <c r="Z291" s="277"/>
      <c r="AA291" s="277"/>
    </row>
    <row r="292">
      <c r="A292" s="277"/>
      <c r="B292" s="277"/>
      <c r="C292" s="277"/>
      <c r="D292" s="277"/>
      <c r="E292" s="277"/>
      <c r="F292" s="277"/>
      <c r="G292" s="277"/>
      <c r="H292" s="277"/>
      <c r="I292" s="277"/>
      <c r="J292" s="277"/>
      <c r="K292" s="277"/>
      <c r="L292" s="277"/>
      <c r="M292" s="277"/>
      <c r="N292" s="277"/>
      <c r="O292" s="277"/>
      <c r="P292" s="277"/>
      <c r="Q292" s="277"/>
      <c r="R292" s="277"/>
      <c r="S292" s="277"/>
      <c r="T292" s="277"/>
      <c r="U292" s="277"/>
      <c r="V292" s="277"/>
      <c r="W292" s="277"/>
      <c r="X292" s="277"/>
      <c r="Y292" s="277"/>
      <c r="Z292" s="277"/>
      <c r="AA292" s="277"/>
    </row>
    <row r="293">
      <c r="A293" s="277"/>
      <c r="B293" s="277"/>
      <c r="C293" s="277"/>
      <c r="D293" s="277"/>
      <c r="E293" s="277"/>
      <c r="F293" s="277"/>
      <c r="G293" s="277"/>
      <c r="H293" s="277"/>
      <c r="I293" s="277"/>
      <c r="J293" s="277"/>
      <c r="K293" s="277"/>
      <c r="L293" s="277"/>
      <c r="M293" s="277"/>
      <c r="N293" s="277"/>
      <c r="O293" s="277"/>
      <c r="P293" s="277"/>
      <c r="Q293" s="277"/>
      <c r="R293" s="277"/>
      <c r="S293" s="277"/>
      <c r="T293" s="277"/>
      <c r="U293" s="277"/>
      <c r="V293" s="277"/>
      <c r="W293" s="277"/>
      <c r="X293" s="277"/>
      <c r="Y293" s="277"/>
      <c r="Z293" s="277"/>
      <c r="AA293" s="277"/>
    </row>
    <row r="294">
      <c r="A294" s="277"/>
      <c r="B294" s="277"/>
      <c r="C294" s="277"/>
      <c r="D294" s="277"/>
      <c r="E294" s="277"/>
      <c r="F294" s="277"/>
      <c r="G294" s="277"/>
      <c r="H294" s="277"/>
      <c r="I294" s="277"/>
      <c r="J294" s="277"/>
      <c r="K294" s="277"/>
      <c r="L294" s="277"/>
      <c r="M294" s="277"/>
      <c r="N294" s="277"/>
      <c r="O294" s="277"/>
      <c r="P294" s="277"/>
      <c r="Q294" s="277"/>
      <c r="R294" s="277"/>
      <c r="S294" s="277"/>
      <c r="T294" s="277"/>
      <c r="U294" s="277"/>
      <c r="V294" s="277"/>
      <c r="W294" s="277"/>
      <c r="X294" s="277"/>
      <c r="Y294" s="277"/>
      <c r="Z294" s="277"/>
      <c r="AA294" s="277"/>
    </row>
    <row r="295">
      <c r="A295" s="277"/>
      <c r="B295" s="277"/>
      <c r="C295" s="277"/>
      <c r="D295" s="277"/>
      <c r="E295" s="277"/>
      <c r="F295" s="277"/>
      <c r="G295" s="277"/>
      <c r="H295" s="277"/>
      <c r="I295" s="277"/>
      <c r="J295" s="277"/>
      <c r="K295" s="277"/>
      <c r="L295" s="277"/>
      <c r="M295" s="277"/>
      <c r="N295" s="277"/>
      <c r="O295" s="277"/>
      <c r="P295" s="277"/>
      <c r="Q295" s="277"/>
      <c r="R295" s="277"/>
      <c r="S295" s="277"/>
      <c r="T295" s="277"/>
      <c r="U295" s="277"/>
      <c r="V295" s="277"/>
      <c r="W295" s="277"/>
      <c r="X295" s="277"/>
      <c r="Y295" s="277"/>
      <c r="Z295" s="277"/>
      <c r="AA295" s="277"/>
    </row>
    <row r="296">
      <c r="A296" s="277"/>
      <c r="B296" s="277"/>
      <c r="C296" s="277"/>
      <c r="D296" s="277"/>
      <c r="E296" s="277"/>
      <c r="F296" s="277"/>
      <c r="G296" s="277"/>
      <c r="H296" s="277"/>
      <c r="I296" s="277"/>
      <c r="J296" s="277"/>
      <c r="K296" s="277"/>
      <c r="L296" s="277"/>
      <c r="M296" s="277"/>
      <c r="N296" s="277"/>
      <c r="O296" s="277"/>
      <c r="P296" s="277"/>
      <c r="Q296" s="277"/>
      <c r="R296" s="277"/>
      <c r="S296" s="277"/>
      <c r="T296" s="277"/>
      <c r="U296" s="277"/>
      <c r="V296" s="277"/>
      <c r="W296" s="277"/>
      <c r="X296" s="277"/>
      <c r="Y296" s="277"/>
      <c r="Z296" s="277"/>
      <c r="AA296" s="277"/>
    </row>
    <row r="297">
      <c r="A297" s="277"/>
      <c r="B297" s="277"/>
      <c r="C297" s="277"/>
      <c r="D297" s="277"/>
      <c r="E297" s="277"/>
      <c r="F297" s="277"/>
      <c r="G297" s="277"/>
      <c r="H297" s="277"/>
      <c r="I297" s="277"/>
      <c r="J297" s="277"/>
      <c r="K297" s="277"/>
      <c r="L297" s="277"/>
      <c r="M297" s="277"/>
      <c r="N297" s="277"/>
      <c r="O297" s="277"/>
      <c r="P297" s="277"/>
      <c r="Q297" s="277"/>
      <c r="R297" s="277"/>
      <c r="S297" s="277"/>
      <c r="T297" s="277"/>
      <c r="U297" s="277"/>
      <c r="V297" s="277"/>
      <c r="W297" s="277"/>
      <c r="X297" s="277"/>
      <c r="Y297" s="277"/>
      <c r="Z297" s="277"/>
      <c r="AA297" s="277"/>
    </row>
    <row r="298">
      <c r="A298" s="277"/>
      <c r="B298" s="277"/>
      <c r="C298" s="277"/>
      <c r="D298" s="277"/>
      <c r="E298" s="277"/>
      <c r="F298" s="277"/>
      <c r="G298" s="277"/>
      <c r="H298" s="277"/>
      <c r="I298" s="277"/>
      <c r="J298" s="277"/>
      <c r="K298" s="277"/>
      <c r="L298" s="277"/>
      <c r="M298" s="277"/>
      <c r="N298" s="277"/>
      <c r="O298" s="277"/>
      <c r="P298" s="277"/>
      <c r="Q298" s="277"/>
      <c r="R298" s="277"/>
      <c r="S298" s="277"/>
      <c r="T298" s="277"/>
      <c r="U298" s="277"/>
      <c r="V298" s="277"/>
      <c r="W298" s="277"/>
      <c r="X298" s="277"/>
      <c r="Y298" s="277"/>
      <c r="Z298" s="277"/>
      <c r="AA298" s="277"/>
    </row>
    <row r="299">
      <c r="A299" s="277"/>
      <c r="B299" s="277"/>
      <c r="C299" s="277"/>
      <c r="D299" s="277"/>
      <c r="E299" s="277"/>
      <c r="F299" s="277"/>
      <c r="G299" s="277"/>
      <c r="H299" s="277"/>
      <c r="I299" s="277"/>
      <c r="J299" s="277"/>
      <c r="K299" s="277"/>
      <c r="L299" s="277"/>
      <c r="M299" s="277"/>
      <c r="N299" s="277"/>
      <c r="O299" s="277"/>
      <c r="P299" s="277"/>
      <c r="Q299" s="277"/>
      <c r="R299" s="277"/>
      <c r="S299" s="277"/>
      <c r="T299" s="277"/>
      <c r="U299" s="277"/>
      <c r="V299" s="277"/>
      <c r="W299" s="277"/>
      <c r="X299" s="277"/>
      <c r="Y299" s="277"/>
      <c r="Z299" s="277"/>
      <c r="AA299" s="277"/>
    </row>
    <row r="300">
      <c r="A300" s="277"/>
      <c r="B300" s="277"/>
      <c r="C300" s="277"/>
      <c r="D300" s="277"/>
      <c r="E300" s="277"/>
      <c r="F300" s="277"/>
      <c r="G300" s="277"/>
      <c r="H300" s="277"/>
      <c r="I300" s="277"/>
      <c r="J300" s="277"/>
      <c r="K300" s="277"/>
      <c r="L300" s="277"/>
      <c r="M300" s="277"/>
      <c r="N300" s="277"/>
      <c r="O300" s="277"/>
      <c r="P300" s="277"/>
      <c r="Q300" s="277"/>
      <c r="R300" s="277"/>
      <c r="S300" s="277"/>
      <c r="T300" s="277"/>
      <c r="U300" s="277"/>
      <c r="V300" s="277"/>
      <c r="W300" s="277"/>
      <c r="X300" s="277"/>
      <c r="Y300" s="277"/>
      <c r="Z300" s="277"/>
      <c r="AA300" s="277"/>
    </row>
    <row r="301">
      <c r="A301" s="277"/>
      <c r="B301" s="277"/>
      <c r="C301" s="277"/>
      <c r="D301" s="277"/>
      <c r="E301" s="277"/>
      <c r="F301" s="277"/>
      <c r="G301" s="277"/>
      <c r="H301" s="277"/>
      <c r="I301" s="277"/>
      <c r="J301" s="277"/>
      <c r="K301" s="277"/>
      <c r="L301" s="277"/>
      <c r="M301" s="277"/>
      <c r="N301" s="277"/>
      <c r="O301" s="277"/>
      <c r="P301" s="277"/>
      <c r="Q301" s="277"/>
      <c r="R301" s="277"/>
      <c r="S301" s="277"/>
      <c r="T301" s="277"/>
      <c r="U301" s="277"/>
      <c r="V301" s="277"/>
      <c r="W301" s="277"/>
      <c r="X301" s="277"/>
      <c r="Y301" s="277"/>
      <c r="Z301" s="277"/>
      <c r="AA301" s="277"/>
    </row>
    <row r="302">
      <c r="A302" s="277"/>
      <c r="B302" s="277"/>
      <c r="C302" s="277"/>
      <c r="D302" s="277"/>
      <c r="E302" s="277"/>
      <c r="F302" s="277"/>
      <c r="G302" s="277"/>
      <c r="H302" s="277"/>
      <c r="I302" s="277"/>
      <c r="J302" s="277"/>
      <c r="K302" s="277"/>
      <c r="L302" s="277"/>
      <c r="M302" s="277"/>
      <c r="N302" s="277"/>
      <c r="O302" s="277"/>
      <c r="P302" s="277"/>
      <c r="Q302" s="277"/>
      <c r="R302" s="277"/>
      <c r="S302" s="277"/>
      <c r="T302" s="277"/>
      <c r="U302" s="277"/>
      <c r="V302" s="277"/>
      <c r="W302" s="277"/>
      <c r="X302" s="277"/>
      <c r="Y302" s="277"/>
      <c r="Z302" s="277"/>
      <c r="AA302" s="277"/>
    </row>
    <row r="303">
      <c r="A303" s="277"/>
      <c r="B303" s="277"/>
      <c r="C303" s="277"/>
      <c r="D303" s="277"/>
      <c r="E303" s="277"/>
      <c r="F303" s="277"/>
      <c r="G303" s="277"/>
      <c r="H303" s="277"/>
      <c r="I303" s="277"/>
      <c r="J303" s="277"/>
      <c r="K303" s="277"/>
      <c r="L303" s="277"/>
      <c r="M303" s="277"/>
      <c r="N303" s="277"/>
      <c r="O303" s="277"/>
      <c r="P303" s="277"/>
      <c r="Q303" s="277"/>
      <c r="R303" s="277"/>
      <c r="S303" s="277"/>
      <c r="T303" s="277"/>
      <c r="U303" s="277"/>
      <c r="V303" s="277"/>
      <c r="W303" s="277"/>
      <c r="X303" s="277"/>
      <c r="Y303" s="277"/>
      <c r="Z303" s="277"/>
      <c r="AA303" s="277"/>
    </row>
    <row r="304">
      <c r="A304" s="277"/>
      <c r="B304" s="277"/>
      <c r="C304" s="277"/>
      <c r="D304" s="277"/>
      <c r="E304" s="277"/>
      <c r="F304" s="277"/>
      <c r="G304" s="277"/>
      <c r="H304" s="277"/>
      <c r="I304" s="277"/>
      <c r="J304" s="277"/>
      <c r="K304" s="277"/>
      <c r="L304" s="277"/>
      <c r="M304" s="277"/>
      <c r="N304" s="277"/>
      <c r="O304" s="277"/>
      <c r="P304" s="277"/>
      <c r="Q304" s="277"/>
      <c r="R304" s="277"/>
      <c r="S304" s="277"/>
      <c r="T304" s="277"/>
      <c r="U304" s="277"/>
      <c r="V304" s="277"/>
      <c r="W304" s="277"/>
      <c r="X304" s="277"/>
      <c r="Y304" s="277"/>
      <c r="Z304" s="277"/>
      <c r="AA304" s="277"/>
    </row>
    <row r="305">
      <c r="A305" s="277"/>
      <c r="B305" s="277"/>
      <c r="C305" s="277"/>
      <c r="D305" s="277"/>
      <c r="E305" s="277"/>
      <c r="F305" s="277"/>
      <c r="G305" s="277"/>
      <c r="H305" s="277"/>
      <c r="I305" s="277"/>
      <c r="J305" s="277"/>
      <c r="K305" s="277"/>
      <c r="L305" s="277"/>
      <c r="M305" s="277"/>
      <c r="N305" s="277"/>
      <c r="O305" s="277"/>
      <c r="P305" s="277"/>
      <c r="Q305" s="277"/>
      <c r="R305" s="277"/>
      <c r="S305" s="277"/>
      <c r="T305" s="277"/>
      <c r="U305" s="277"/>
      <c r="V305" s="277"/>
      <c r="W305" s="277"/>
      <c r="X305" s="277"/>
      <c r="Y305" s="277"/>
      <c r="Z305" s="277"/>
      <c r="AA305" s="277"/>
    </row>
    <row r="306">
      <c r="A306" s="277"/>
      <c r="B306" s="277"/>
      <c r="C306" s="277"/>
      <c r="D306" s="277"/>
      <c r="E306" s="277"/>
      <c r="F306" s="277"/>
      <c r="G306" s="277"/>
      <c r="H306" s="277"/>
      <c r="I306" s="277"/>
      <c r="J306" s="277"/>
      <c r="K306" s="277"/>
      <c r="L306" s="277"/>
      <c r="M306" s="277"/>
      <c r="N306" s="277"/>
      <c r="O306" s="277"/>
      <c r="P306" s="277"/>
      <c r="Q306" s="277"/>
      <c r="R306" s="277"/>
      <c r="S306" s="277"/>
      <c r="T306" s="277"/>
      <c r="U306" s="277"/>
      <c r="V306" s="277"/>
      <c r="W306" s="277"/>
      <c r="X306" s="277"/>
      <c r="Y306" s="277"/>
      <c r="Z306" s="277"/>
      <c r="AA306" s="277"/>
    </row>
    <row r="307">
      <c r="A307" s="277"/>
      <c r="B307" s="277"/>
      <c r="C307" s="277"/>
      <c r="D307" s="277"/>
      <c r="E307" s="277"/>
      <c r="F307" s="277"/>
      <c r="G307" s="277"/>
      <c r="H307" s="277"/>
      <c r="I307" s="277"/>
      <c r="J307" s="277"/>
      <c r="K307" s="277"/>
      <c r="L307" s="277"/>
      <c r="M307" s="277"/>
      <c r="N307" s="277"/>
      <c r="O307" s="277"/>
      <c r="P307" s="277"/>
      <c r="Q307" s="277"/>
      <c r="R307" s="277"/>
      <c r="S307" s="277"/>
      <c r="T307" s="277"/>
      <c r="U307" s="277"/>
      <c r="V307" s="277"/>
      <c r="W307" s="277"/>
      <c r="X307" s="277"/>
      <c r="Y307" s="277"/>
      <c r="Z307" s="277"/>
      <c r="AA307" s="277"/>
    </row>
    <row r="308">
      <c r="A308" s="277"/>
      <c r="B308" s="277"/>
      <c r="C308" s="277"/>
      <c r="D308" s="277"/>
      <c r="E308" s="277"/>
      <c r="F308" s="277"/>
      <c r="G308" s="277"/>
      <c r="H308" s="277"/>
      <c r="I308" s="277"/>
      <c r="J308" s="277"/>
      <c r="K308" s="277"/>
      <c r="L308" s="277"/>
      <c r="M308" s="277"/>
      <c r="N308" s="277"/>
      <c r="O308" s="277"/>
      <c r="P308" s="277"/>
      <c r="Q308" s="277"/>
      <c r="R308" s="277"/>
      <c r="S308" s="277"/>
      <c r="T308" s="277"/>
      <c r="U308" s="277"/>
      <c r="V308" s="277"/>
      <c r="W308" s="277"/>
      <c r="X308" s="277"/>
      <c r="Y308" s="277"/>
      <c r="Z308" s="277"/>
      <c r="AA308" s="277"/>
    </row>
    <row r="309">
      <c r="A309" s="277"/>
      <c r="B309" s="277"/>
      <c r="C309" s="277"/>
      <c r="D309" s="277"/>
      <c r="E309" s="277"/>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row>
    <row r="310">
      <c r="A310" s="277"/>
      <c r="B310" s="277"/>
      <c r="C310" s="277"/>
      <c r="D310" s="277"/>
      <c r="E310" s="277"/>
      <c r="F310" s="277"/>
      <c r="G310" s="277"/>
      <c r="H310" s="277"/>
      <c r="I310" s="277"/>
      <c r="J310" s="277"/>
      <c r="K310" s="277"/>
      <c r="L310" s="277"/>
      <c r="M310" s="277"/>
      <c r="N310" s="277"/>
      <c r="O310" s="277"/>
      <c r="P310" s="277"/>
      <c r="Q310" s="277"/>
      <c r="R310" s="277"/>
      <c r="S310" s="277"/>
      <c r="T310" s="277"/>
      <c r="U310" s="277"/>
      <c r="V310" s="277"/>
      <c r="W310" s="277"/>
      <c r="X310" s="277"/>
      <c r="Y310" s="277"/>
      <c r="Z310" s="277"/>
      <c r="AA310" s="277"/>
    </row>
    <row r="311">
      <c r="A311" s="277"/>
      <c r="B311" s="277"/>
      <c r="C311" s="277"/>
      <c r="D311" s="277"/>
      <c r="E311" s="277"/>
      <c r="F311" s="277"/>
      <c r="G311" s="277"/>
      <c r="H311" s="277"/>
      <c r="I311" s="277"/>
      <c r="J311" s="277"/>
      <c r="K311" s="277"/>
      <c r="L311" s="277"/>
      <c r="M311" s="277"/>
      <c r="N311" s="277"/>
      <c r="O311" s="277"/>
      <c r="P311" s="277"/>
      <c r="Q311" s="277"/>
      <c r="R311" s="277"/>
      <c r="S311" s="277"/>
      <c r="T311" s="277"/>
      <c r="U311" s="277"/>
      <c r="V311" s="277"/>
      <c r="W311" s="277"/>
      <c r="X311" s="277"/>
      <c r="Y311" s="277"/>
      <c r="Z311" s="277"/>
      <c r="AA311" s="277"/>
    </row>
    <row r="312">
      <c r="A312" s="277"/>
      <c r="B312" s="277"/>
      <c r="C312" s="277"/>
      <c r="D312" s="277"/>
      <c r="E312" s="277"/>
      <c r="F312" s="277"/>
      <c r="G312" s="277"/>
      <c r="H312" s="277"/>
      <c r="I312" s="277"/>
      <c r="J312" s="277"/>
      <c r="K312" s="277"/>
      <c r="L312" s="277"/>
      <c r="M312" s="277"/>
      <c r="N312" s="277"/>
      <c r="O312" s="277"/>
      <c r="P312" s="277"/>
      <c r="Q312" s="277"/>
      <c r="R312" s="277"/>
      <c r="S312" s="277"/>
      <c r="T312" s="277"/>
      <c r="U312" s="277"/>
      <c r="V312" s="277"/>
      <c r="W312" s="277"/>
      <c r="X312" s="277"/>
      <c r="Y312" s="277"/>
      <c r="Z312" s="277"/>
      <c r="AA312" s="277"/>
    </row>
    <row r="313">
      <c r="A313" s="277"/>
      <c r="B313" s="277"/>
      <c r="C313" s="277"/>
      <c r="D313" s="277"/>
      <c r="E313" s="277"/>
      <c r="F313" s="277"/>
      <c r="G313" s="277"/>
      <c r="H313" s="277"/>
      <c r="I313" s="277"/>
      <c r="J313" s="277"/>
      <c r="K313" s="277"/>
      <c r="L313" s="277"/>
      <c r="M313" s="277"/>
      <c r="N313" s="277"/>
      <c r="O313" s="277"/>
      <c r="P313" s="277"/>
      <c r="Q313" s="277"/>
      <c r="R313" s="277"/>
      <c r="S313" s="277"/>
      <c r="T313" s="277"/>
      <c r="U313" s="277"/>
      <c r="V313" s="277"/>
      <c r="W313" s="277"/>
      <c r="X313" s="277"/>
      <c r="Y313" s="277"/>
      <c r="Z313" s="277"/>
      <c r="AA313" s="277"/>
    </row>
    <row r="314">
      <c r="A314" s="277"/>
      <c r="B314" s="277"/>
      <c r="C314" s="277"/>
      <c r="D314" s="277"/>
      <c r="E314" s="277"/>
      <c r="F314" s="277"/>
      <c r="G314" s="277"/>
      <c r="H314" s="277"/>
      <c r="I314" s="277"/>
      <c r="J314" s="277"/>
      <c r="K314" s="277"/>
      <c r="L314" s="277"/>
      <c r="M314" s="277"/>
      <c r="N314" s="277"/>
      <c r="O314" s="277"/>
      <c r="P314" s="277"/>
      <c r="Q314" s="277"/>
      <c r="R314" s="277"/>
      <c r="S314" s="277"/>
      <c r="T314" s="277"/>
      <c r="U314" s="277"/>
      <c r="V314" s="277"/>
      <c r="W314" s="277"/>
      <c r="X314" s="277"/>
      <c r="Y314" s="277"/>
      <c r="Z314" s="277"/>
      <c r="AA314" s="277"/>
    </row>
    <row r="315">
      <c r="A315" s="277"/>
      <c r="B315" s="277"/>
      <c r="C315" s="277"/>
      <c r="D315" s="277"/>
      <c r="E315" s="277"/>
      <c r="F315" s="277"/>
      <c r="G315" s="277"/>
      <c r="H315" s="277"/>
      <c r="I315" s="277"/>
      <c r="J315" s="277"/>
      <c r="K315" s="277"/>
      <c r="L315" s="277"/>
      <c r="M315" s="277"/>
      <c r="N315" s="277"/>
      <c r="O315" s="277"/>
      <c r="P315" s="277"/>
      <c r="Q315" s="277"/>
      <c r="R315" s="277"/>
      <c r="S315" s="277"/>
      <c r="T315" s="277"/>
      <c r="U315" s="277"/>
      <c r="V315" s="277"/>
      <c r="W315" s="277"/>
      <c r="X315" s="277"/>
      <c r="Y315" s="277"/>
      <c r="Z315" s="277"/>
      <c r="AA315" s="277"/>
    </row>
    <row r="316">
      <c r="A316" s="277"/>
      <c r="B316" s="277"/>
      <c r="C316" s="277"/>
      <c r="D316" s="277"/>
      <c r="E316" s="277"/>
      <c r="F316" s="277"/>
      <c r="G316" s="277"/>
      <c r="H316" s="277"/>
      <c r="I316" s="277"/>
      <c r="J316" s="277"/>
      <c r="K316" s="277"/>
      <c r="L316" s="277"/>
      <c r="M316" s="277"/>
      <c r="N316" s="277"/>
      <c r="O316" s="277"/>
      <c r="P316" s="277"/>
      <c r="Q316" s="277"/>
      <c r="R316" s="277"/>
      <c r="S316" s="277"/>
      <c r="T316" s="277"/>
      <c r="U316" s="277"/>
      <c r="V316" s="277"/>
      <c r="W316" s="277"/>
      <c r="X316" s="277"/>
      <c r="Y316" s="277"/>
      <c r="Z316" s="277"/>
      <c r="AA316" s="277"/>
    </row>
    <row r="317">
      <c r="A317" s="277"/>
      <c r="B317" s="277"/>
      <c r="C317" s="277"/>
      <c r="D317" s="277"/>
      <c r="E317" s="277"/>
      <c r="F317" s="277"/>
      <c r="G317" s="277"/>
      <c r="H317" s="277"/>
      <c r="I317" s="277"/>
      <c r="J317" s="277"/>
      <c r="K317" s="277"/>
      <c r="L317" s="277"/>
      <c r="M317" s="277"/>
      <c r="N317" s="277"/>
      <c r="O317" s="277"/>
      <c r="P317" s="277"/>
      <c r="Q317" s="277"/>
      <c r="R317" s="277"/>
      <c r="S317" s="277"/>
      <c r="T317" s="277"/>
      <c r="U317" s="277"/>
      <c r="V317" s="277"/>
      <c r="W317" s="277"/>
      <c r="X317" s="277"/>
      <c r="Y317" s="277"/>
      <c r="Z317" s="277"/>
      <c r="AA317" s="277"/>
    </row>
    <row r="318">
      <c r="A318" s="277"/>
      <c r="B318" s="277"/>
      <c r="C318" s="277"/>
      <c r="D318" s="277"/>
      <c r="E318" s="277"/>
      <c r="F318" s="277"/>
      <c r="G318" s="277"/>
      <c r="H318" s="277"/>
      <c r="I318" s="277"/>
      <c r="J318" s="277"/>
      <c r="K318" s="277"/>
      <c r="L318" s="277"/>
      <c r="M318" s="277"/>
      <c r="N318" s="277"/>
      <c r="O318" s="277"/>
      <c r="P318" s="277"/>
      <c r="Q318" s="277"/>
      <c r="R318" s="277"/>
      <c r="S318" s="277"/>
      <c r="T318" s="277"/>
      <c r="U318" s="277"/>
      <c r="V318" s="277"/>
      <c r="W318" s="277"/>
      <c r="X318" s="277"/>
      <c r="Y318" s="277"/>
      <c r="Z318" s="277"/>
      <c r="AA318" s="277"/>
    </row>
    <row r="319">
      <c r="A319" s="277"/>
      <c r="B319" s="277"/>
      <c r="C319" s="277"/>
      <c r="D319" s="277"/>
      <c r="E319" s="277"/>
      <c r="F319" s="277"/>
      <c r="G319" s="277"/>
      <c r="H319" s="277"/>
      <c r="I319" s="277"/>
      <c r="J319" s="277"/>
      <c r="K319" s="277"/>
      <c r="L319" s="277"/>
      <c r="M319" s="277"/>
      <c r="N319" s="277"/>
      <c r="O319" s="277"/>
      <c r="P319" s="277"/>
      <c r="Q319" s="277"/>
      <c r="R319" s="277"/>
      <c r="S319" s="277"/>
      <c r="T319" s="277"/>
      <c r="U319" s="277"/>
      <c r="V319" s="277"/>
      <c r="W319" s="277"/>
      <c r="X319" s="277"/>
      <c r="Y319" s="277"/>
      <c r="Z319" s="277"/>
      <c r="AA319" s="277"/>
    </row>
    <row r="320">
      <c r="A320" s="277"/>
      <c r="B320" s="277"/>
      <c r="C320" s="277"/>
      <c r="D320" s="277"/>
      <c r="E320" s="277"/>
      <c r="F320" s="277"/>
      <c r="G320" s="277"/>
      <c r="H320" s="277"/>
      <c r="I320" s="277"/>
      <c r="J320" s="277"/>
      <c r="K320" s="277"/>
      <c r="L320" s="277"/>
      <c r="M320" s="277"/>
      <c r="N320" s="277"/>
      <c r="O320" s="277"/>
      <c r="P320" s="277"/>
      <c r="Q320" s="277"/>
      <c r="R320" s="277"/>
      <c r="S320" s="277"/>
      <c r="T320" s="277"/>
      <c r="U320" s="277"/>
      <c r="V320" s="277"/>
      <c r="W320" s="277"/>
      <c r="X320" s="277"/>
      <c r="Y320" s="277"/>
      <c r="Z320" s="277"/>
      <c r="AA320" s="277"/>
    </row>
    <row r="321">
      <c r="A321" s="277"/>
      <c r="B321" s="277"/>
      <c r="C321" s="277"/>
      <c r="D321" s="277"/>
      <c r="E321" s="277"/>
      <c r="F321" s="277"/>
      <c r="G321" s="277"/>
      <c r="H321" s="277"/>
      <c r="I321" s="277"/>
      <c r="J321" s="277"/>
      <c r="K321" s="277"/>
      <c r="L321" s="277"/>
      <c r="M321" s="277"/>
      <c r="N321" s="277"/>
      <c r="O321" s="277"/>
      <c r="P321" s="277"/>
      <c r="Q321" s="277"/>
      <c r="R321" s="277"/>
      <c r="S321" s="277"/>
      <c r="T321" s="277"/>
      <c r="U321" s="277"/>
      <c r="V321" s="277"/>
      <c r="W321" s="277"/>
      <c r="X321" s="277"/>
      <c r="Y321" s="277"/>
      <c r="Z321" s="277"/>
      <c r="AA321" s="277"/>
    </row>
    <row r="322">
      <c r="A322" s="277"/>
      <c r="B322" s="277"/>
      <c r="C322" s="277"/>
      <c r="D322" s="277"/>
      <c r="E322" s="277"/>
      <c r="F322" s="277"/>
      <c r="G322" s="277"/>
      <c r="H322" s="277"/>
      <c r="I322" s="277"/>
      <c r="J322" s="277"/>
      <c r="K322" s="277"/>
      <c r="L322" s="277"/>
      <c r="M322" s="277"/>
      <c r="N322" s="277"/>
      <c r="O322" s="277"/>
      <c r="P322" s="277"/>
      <c r="Q322" s="277"/>
      <c r="R322" s="277"/>
      <c r="S322" s="277"/>
      <c r="T322" s="277"/>
      <c r="U322" s="277"/>
      <c r="V322" s="277"/>
      <c r="W322" s="277"/>
      <c r="X322" s="277"/>
      <c r="Y322" s="277"/>
      <c r="Z322" s="277"/>
      <c r="AA322" s="277"/>
    </row>
    <row r="323">
      <c r="A323" s="277"/>
      <c r="B323" s="277"/>
      <c r="C323" s="277"/>
      <c r="D323" s="277"/>
      <c r="E323" s="277"/>
      <c r="F323" s="277"/>
      <c r="G323" s="277"/>
      <c r="H323" s="277"/>
      <c r="I323" s="277"/>
      <c r="J323" s="277"/>
      <c r="K323" s="277"/>
      <c r="L323" s="277"/>
      <c r="M323" s="277"/>
      <c r="N323" s="277"/>
      <c r="O323" s="277"/>
      <c r="P323" s="277"/>
      <c r="Q323" s="277"/>
      <c r="R323" s="277"/>
      <c r="S323" s="277"/>
      <c r="T323" s="277"/>
      <c r="U323" s="277"/>
      <c r="V323" s="277"/>
      <c r="W323" s="277"/>
      <c r="X323" s="277"/>
      <c r="Y323" s="277"/>
      <c r="Z323" s="277"/>
      <c r="AA323" s="277"/>
    </row>
    <row r="324">
      <c r="A324" s="277"/>
      <c r="B324" s="277"/>
      <c r="C324" s="277"/>
      <c r="D324" s="277"/>
      <c r="E324" s="277"/>
      <c r="F324" s="277"/>
      <c r="G324" s="277"/>
      <c r="H324" s="277"/>
      <c r="I324" s="277"/>
      <c r="J324" s="277"/>
      <c r="K324" s="277"/>
      <c r="L324" s="277"/>
      <c r="M324" s="277"/>
      <c r="N324" s="277"/>
      <c r="O324" s="277"/>
      <c r="P324" s="277"/>
      <c r="Q324" s="277"/>
      <c r="R324" s="277"/>
      <c r="S324" s="277"/>
      <c r="T324" s="277"/>
      <c r="U324" s="277"/>
      <c r="V324" s="277"/>
      <c r="W324" s="277"/>
      <c r="X324" s="277"/>
      <c r="Y324" s="277"/>
      <c r="Z324" s="277"/>
      <c r="AA324" s="277"/>
    </row>
    <row r="325">
      <c r="A325" s="277"/>
      <c r="B325" s="277"/>
      <c r="C325" s="277"/>
      <c r="D325" s="277"/>
      <c r="E325" s="277"/>
      <c r="F325" s="277"/>
      <c r="G325" s="277"/>
      <c r="H325" s="277"/>
      <c r="I325" s="277"/>
      <c r="J325" s="277"/>
      <c r="K325" s="277"/>
      <c r="L325" s="277"/>
      <c r="M325" s="277"/>
      <c r="N325" s="277"/>
      <c r="O325" s="277"/>
      <c r="P325" s="277"/>
      <c r="Q325" s="277"/>
      <c r="R325" s="277"/>
      <c r="S325" s="277"/>
      <c r="T325" s="277"/>
      <c r="U325" s="277"/>
      <c r="V325" s="277"/>
      <c r="W325" s="277"/>
      <c r="X325" s="277"/>
      <c r="Y325" s="277"/>
      <c r="Z325" s="277"/>
      <c r="AA325" s="277"/>
    </row>
    <row r="326">
      <c r="A326" s="277"/>
      <c r="B326" s="277"/>
      <c r="C326" s="277"/>
      <c r="D326" s="277"/>
      <c r="E326" s="277"/>
      <c r="F326" s="277"/>
      <c r="G326" s="277"/>
      <c r="H326" s="277"/>
      <c r="I326" s="277"/>
      <c r="J326" s="277"/>
      <c r="K326" s="277"/>
      <c r="L326" s="277"/>
      <c r="M326" s="277"/>
      <c r="N326" s="277"/>
      <c r="O326" s="277"/>
      <c r="P326" s="277"/>
      <c r="Q326" s="277"/>
      <c r="R326" s="277"/>
      <c r="S326" s="277"/>
      <c r="T326" s="277"/>
      <c r="U326" s="277"/>
      <c r="V326" s="277"/>
      <c r="W326" s="277"/>
      <c r="X326" s="277"/>
      <c r="Y326" s="277"/>
      <c r="Z326" s="277"/>
      <c r="AA326" s="277"/>
    </row>
    <row r="327">
      <c r="A327" s="277"/>
      <c r="B327" s="277"/>
      <c r="C327" s="277"/>
      <c r="D327" s="277"/>
      <c r="E327" s="277"/>
      <c r="F327" s="277"/>
      <c r="G327" s="277"/>
      <c r="H327" s="277"/>
      <c r="I327" s="277"/>
      <c r="J327" s="277"/>
      <c r="K327" s="277"/>
      <c r="L327" s="277"/>
      <c r="M327" s="277"/>
      <c r="N327" s="277"/>
      <c r="O327" s="277"/>
      <c r="P327" s="277"/>
      <c r="Q327" s="277"/>
      <c r="R327" s="277"/>
      <c r="S327" s="277"/>
      <c r="T327" s="277"/>
      <c r="U327" s="277"/>
      <c r="V327" s="277"/>
      <c r="W327" s="277"/>
      <c r="X327" s="277"/>
      <c r="Y327" s="277"/>
      <c r="Z327" s="277"/>
      <c r="AA327" s="277"/>
    </row>
    <row r="328">
      <c r="A328" s="277"/>
      <c r="B328" s="277"/>
      <c r="C328" s="277"/>
      <c r="D328" s="277"/>
      <c r="E328" s="277"/>
      <c r="F328" s="277"/>
      <c r="G328" s="277"/>
      <c r="H328" s="277"/>
      <c r="I328" s="277"/>
      <c r="J328" s="277"/>
      <c r="K328" s="277"/>
      <c r="L328" s="277"/>
      <c r="M328" s="277"/>
      <c r="N328" s="277"/>
      <c r="O328" s="277"/>
      <c r="P328" s="277"/>
      <c r="Q328" s="277"/>
      <c r="R328" s="277"/>
      <c r="S328" s="277"/>
      <c r="T328" s="277"/>
      <c r="U328" s="277"/>
      <c r="V328" s="277"/>
      <c r="W328" s="277"/>
      <c r="X328" s="277"/>
      <c r="Y328" s="277"/>
      <c r="Z328" s="277"/>
      <c r="AA328" s="277"/>
    </row>
    <row r="329">
      <c r="A329" s="277"/>
      <c r="B329" s="277"/>
      <c r="C329" s="277"/>
      <c r="D329" s="277"/>
      <c r="E329" s="277"/>
      <c r="F329" s="277"/>
      <c r="G329" s="277"/>
      <c r="H329" s="277"/>
      <c r="I329" s="277"/>
      <c r="J329" s="277"/>
      <c r="K329" s="277"/>
      <c r="L329" s="277"/>
      <c r="M329" s="277"/>
      <c r="N329" s="277"/>
      <c r="O329" s="277"/>
      <c r="P329" s="277"/>
      <c r="Q329" s="277"/>
      <c r="R329" s="277"/>
      <c r="S329" s="277"/>
      <c r="T329" s="277"/>
      <c r="U329" s="277"/>
      <c r="V329" s="277"/>
      <c r="W329" s="277"/>
      <c r="X329" s="277"/>
      <c r="Y329" s="277"/>
      <c r="Z329" s="277"/>
      <c r="AA329" s="277"/>
    </row>
    <row r="330">
      <c r="A330" s="277"/>
      <c r="B330" s="277"/>
      <c r="C330" s="277"/>
      <c r="D330" s="277"/>
      <c r="E330" s="277"/>
      <c r="F330" s="277"/>
      <c r="G330" s="277"/>
      <c r="H330" s="277"/>
      <c r="I330" s="277"/>
      <c r="J330" s="277"/>
      <c r="K330" s="277"/>
      <c r="L330" s="277"/>
      <c r="M330" s="277"/>
      <c r="N330" s="277"/>
      <c r="O330" s="277"/>
      <c r="P330" s="277"/>
      <c r="Q330" s="277"/>
      <c r="R330" s="277"/>
      <c r="S330" s="277"/>
      <c r="T330" s="277"/>
      <c r="U330" s="277"/>
      <c r="V330" s="277"/>
      <c r="W330" s="277"/>
      <c r="X330" s="277"/>
      <c r="Y330" s="277"/>
      <c r="Z330" s="277"/>
      <c r="AA330" s="277"/>
    </row>
    <row r="331">
      <c r="A331" s="277"/>
      <c r="B331" s="277"/>
      <c r="C331" s="277"/>
      <c r="D331" s="277"/>
      <c r="E331" s="277"/>
      <c r="F331" s="277"/>
      <c r="G331" s="277"/>
      <c r="H331" s="277"/>
      <c r="I331" s="277"/>
      <c r="J331" s="277"/>
      <c r="K331" s="277"/>
      <c r="L331" s="277"/>
      <c r="M331" s="277"/>
      <c r="N331" s="277"/>
      <c r="O331" s="277"/>
      <c r="P331" s="277"/>
      <c r="Q331" s="277"/>
      <c r="R331" s="277"/>
      <c r="S331" s="277"/>
      <c r="T331" s="277"/>
      <c r="U331" s="277"/>
      <c r="V331" s="277"/>
      <c r="W331" s="277"/>
      <c r="X331" s="277"/>
      <c r="Y331" s="277"/>
      <c r="Z331" s="277"/>
      <c r="AA331" s="277"/>
    </row>
    <row r="332">
      <c r="A332" s="277"/>
      <c r="B332" s="277"/>
      <c r="C332" s="277"/>
      <c r="D332" s="277"/>
      <c r="E332" s="277"/>
      <c r="F332" s="277"/>
      <c r="G332" s="277"/>
      <c r="H332" s="277"/>
      <c r="I332" s="277"/>
      <c r="J332" s="277"/>
      <c r="K332" s="277"/>
      <c r="L332" s="277"/>
      <c r="M332" s="277"/>
      <c r="N332" s="277"/>
      <c r="O332" s="277"/>
      <c r="P332" s="277"/>
      <c r="Q332" s="277"/>
      <c r="R332" s="277"/>
      <c r="S332" s="277"/>
      <c r="T332" s="277"/>
      <c r="U332" s="277"/>
      <c r="V332" s="277"/>
      <c r="W332" s="277"/>
      <c r="X332" s="277"/>
      <c r="Y332" s="277"/>
      <c r="Z332" s="277"/>
      <c r="AA332" s="277"/>
    </row>
    <row r="333">
      <c r="A333" s="277"/>
      <c r="B333" s="277"/>
      <c r="C333" s="277"/>
      <c r="D333" s="277"/>
      <c r="E333" s="277"/>
      <c r="F333" s="277"/>
      <c r="G333" s="277"/>
      <c r="H333" s="277"/>
      <c r="I333" s="277"/>
      <c r="J333" s="277"/>
      <c r="K333" s="277"/>
      <c r="L333" s="277"/>
      <c r="M333" s="277"/>
      <c r="N333" s="277"/>
      <c r="O333" s="277"/>
      <c r="P333" s="277"/>
      <c r="Q333" s="277"/>
      <c r="R333" s="277"/>
      <c r="S333" s="277"/>
      <c r="T333" s="277"/>
      <c r="U333" s="277"/>
      <c r="V333" s="277"/>
      <c r="W333" s="277"/>
      <c r="X333" s="277"/>
      <c r="Y333" s="277"/>
      <c r="Z333" s="277"/>
      <c r="AA333" s="277"/>
    </row>
    <row r="334">
      <c r="A334" s="277"/>
      <c r="B334" s="277"/>
      <c r="C334" s="277"/>
      <c r="D334" s="277"/>
      <c r="E334" s="277"/>
      <c r="F334" s="277"/>
      <c r="G334" s="277"/>
      <c r="H334" s="277"/>
      <c r="I334" s="277"/>
      <c r="J334" s="277"/>
      <c r="K334" s="277"/>
      <c r="L334" s="277"/>
      <c r="M334" s="277"/>
      <c r="N334" s="277"/>
      <c r="O334" s="277"/>
      <c r="P334" s="277"/>
      <c r="Q334" s="277"/>
      <c r="R334" s="277"/>
      <c r="S334" s="277"/>
      <c r="T334" s="277"/>
      <c r="U334" s="277"/>
      <c r="V334" s="277"/>
      <c r="W334" s="277"/>
      <c r="X334" s="277"/>
      <c r="Y334" s="277"/>
      <c r="Z334" s="277"/>
      <c r="AA334" s="277"/>
    </row>
    <row r="335">
      <c r="A335" s="277"/>
      <c r="B335" s="277"/>
      <c r="C335" s="277"/>
      <c r="D335" s="277"/>
      <c r="E335" s="277"/>
      <c r="F335" s="277"/>
      <c r="G335" s="277"/>
      <c r="H335" s="277"/>
      <c r="I335" s="277"/>
      <c r="J335" s="277"/>
      <c r="K335" s="277"/>
      <c r="L335" s="277"/>
      <c r="M335" s="277"/>
      <c r="N335" s="277"/>
      <c r="O335" s="277"/>
      <c r="P335" s="277"/>
      <c r="Q335" s="277"/>
      <c r="R335" s="277"/>
      <c r="S335" s="277"/>
      <c r="T335" s="277"/>
      <c r="U335" s="277"/>
      <c r="V335" s="277"/>
      <c r="W335" s="277"/>
      <c r="X335" s="277"/>
      <c r="Y335" s="277"/>
      <c r="Z335" s="277"/>
      <c r="AA335" s="277"/>
    </row>
    <row r="336">
      <c r="A336" s="277"/>
      <c r="B336" s="277"/>
      <c r="C336" s="277"/>
      <c r="D336" s="277"/>
      <c r="E336" s="277"/>
      <c r="F336" s="277"/>
      <c r="G336" s="277"/>
      <c r="H336" s="277"/>
      <c r="I336" s="277"/>
      <c r="J336" s="277"/>
      <c r="K336" s="277"/>
      <c r="L336" s="277"/>
      <c r="M336" s="277"/>
      <c r="N336" s="277"/>
      <c r="O336" s="277"/>
      <c r="P336" s="277"/>
      <c r="Q336" s="277"/>
      <c r="R336" s="277"/>
      <c r="S336" s="277"/>
      <c r="T336" s="277"/>
      <c r="U336" s="277"/>
      <c r="V336" s="277"/>
      <c r="W336" s="277"/>
      <c r="X336" s="277"/>
      <c r="Y336" s="277"/>
      <c r="Z336" s="277"/>
      <c r="AA336" s="277"/>
    </row>
    <row r="337">
      <c r="A337" s="277"/>
      <c r="B337" s="277"/>
      <c r="C337" s="277"/>
      <c r="D337" s="277"/>
      <c r="E337" s="277"/>
      <c r="F337" s="277"/>
      <c r="G337" s="277"/>
      <c r="H337" s="277"/>
      <c r="I337" s="277"/>
      <c r="J337" s="277"/>
      <c r="K337" s="277"/>
      <c r="L337" s="277"/>
      <c r="M337" s="277"/>
      <c r="N337" s="277"/>
      <c r="O337" s="277"/>
      <c r="P337" s="277"/>
      <c r="Q337" s="277"/>
      <c r="R337" s="277"/>
      <c r="S337" s="277"/>
      <c r="T337" s="277"/>
      <c r="U337" s="277"/>
      <c r="V337" s="277"/>
      <c r="W337" s="277"/>
      <c r="X337" s="277"/>
      <c r="Y337" s="277"/>
      <c r="Z337" s="277"/>
      <c r="AA337" s="277"/>
    </row>
    <row r="338">
      <c r="A338" s="277"/>
      <c r="B338" s="277"/>
      <c r="C338" s="277"/>
      <c r="D338" s="277"/>
      <c r="E338" s="277"/>
      <c r="F338" s="277"/>
      <c r="G338" s="277"/>
      <c r="H338" s="277"/>
      <c r="I338" s="277"/>
      <c r="J338" s="277"/>
      <c r="K338" s="277"/>
      <c r="L338" s="277"/>
      <c r="M338" s="277"/>
      <c r="N338" s="277"/>
      <c r="O338" s="277"/>
      <c r="P338" s="277"/>
      <c r="Q338" s="277"/>
      <c r="R338" s="277"/>
      <c r="S338" s="277"/>
      <c r="T338" s="277"/>
      <c r="U338" s="277"/>
      <c r="V338" s="277"/>
      <c r="W338" s="277"/>
      <c r="X338" s="277"/>
      <c r="Y338" s="277"/>
      <c r="Z338" s="277"/>
      <c r="AA338" s="277"/>
    </row>
    <row r="339">
      <c r="A339" s="277"/>
      <c r="B339" s="277"/>
      <c r="C339" s="277"/>
      <c r="D339" s="277"/>
      <c r="E339" s="277"/>
      <c r="F339" s="277"/>
      <c r="G339" s="277"/>
      <c r="H339" s="277"/>
      <c r="I339" s="277"/>
      <c r="J339" s="277"/>
      <c r="K339" s="277"/>
      <c r="L339" s="277"/>
      <c r="M339" s="277"/>
      <c r="N339" s="277"/>
      <c r="O339" s="277"/>
      <c r="P339" s="277"/>
      <c r="Q339" s="277"/>
      <c r="R339" s="277"/>
      <c r="S339" s="277"/>
      <c r="T339" s="277"/>
      <c r="U339" s="277"/>
      <c r="V339" s="277"/>
      <c r="W339" s="277"/>
      <c r="X339" s="277"/>
      <c r="Y339" s="277"/>
      <c r="Z339" s="277"/>
      <c r="AA339" s="277"/>
    </row>
    <row r="340">
      <c r="A340" s="277"/>
      <c r="B340" s="277"/>
      <c r="C340" s="277"/>
      <c r="D340" s="277"/>
      <c r="E340" s="277"/>
      <c r="F340" s="277"/>
      <c r="G340" s="277"/>
      <c r="H340" s="277"/>
      <c r="I340" s="277"/>
      <c r="J340" s="277"/>
      <c r="K340" s="277"/>
      <c r="L340" s="277"/>
      <c r="M340" s="277"/>
      <c r="N340" s="277"/>
      <c r="O340" s="277"/>
      <c r="P340" s="277"/>
      <c r="Q340" s="277"/>
      <c r="R340" s="277"/>
      <c r="S340" s="277"/>
      <c r="T340" s="277"/>
      <c r="U340" s="277"/>
      <c r="V340" s="277"/>
      <c r="W340" s="277"/>
      <c r="X340" s="277"/>
      <c r="Y340" s="277"/>
      <c r="Z340" s="277"/>
      <c r="AA340" s="277"/>
    </row>
    <row r="341">
      <c r="A341" s="277"/>
      <c r="B341" s="277"/>
      <c r="C341" s="277"/>
      <c r="D341" s="277"/>
      <c r="E341" s="277"/>
      <c r="F341" s="277"/>
      <c r="G341" s="277"/>
      <c r="H341" s="277"/>
      <c r="I341" s="277"/>
      <c r="J341" s="277"/>
      <c r="K341" s="277"/>
      <c r="L341" s="277"/>
      <c r="M341" s="277"/>
      <c r="N341" s="277"/>
      <c r="O341" s="277"/>
      <c r="P341" s="277"/>
      <c r="Q341" s="277"/>
      <c r="R341" s="277"/>
      <c r="S341" s="277"/>
      <c r="T341" s="277"/>
      <c r="U341" s="277"/>
      <c r="V341" s="277"/>
      <c r="W341" s="277"/>
      <c r="X341" s="277"/>
      <c r="Y341" s="277"/>
      <c r="Z341" s="277"/>
      <c r="AA341" s="277"/>
    </row>
    <row r="342">
      <c r="A342" s="277"/>
      <c r="B342" s="277"/>
      <c r="C342" s="277"/>
      <c r="D342" s="277"/>
      <c r="E342" s="277"/>
      <c r="F342" s="277"/>
      <c r="G342" s="277"/>
      <c r="H342" s="277"/>
      <c r="I342" s="277"/>
      <c r="J342" s="277"/>
      <c r="K342" s="277"/>
      <c r="L342" s="277"/>
      <c r="M342" s="277"/>
      <c r="N342" s="277"/>
      <c r="O342" s="277"/>
      <c r="P342" s="277"/>
      <c r="Q342" s="277"/>
      <c r="R342" s="277"/>
      <c r="S342" s="277"/>
      <c r="T342" s="277"/>
      <c r="U342" s="277"/>
      <c r="V342" s="277"/>
      <c r="W342" s="277"/>
      <c r="X342" s="277"/>
      <c r="Y342" s="277"/>
      <c r="Z342" s="277"/>
      <c r="AA342" s="277"/>
    </row>
    <row r="343">
      <c r="A343" s="277"/>
      <c r="B343" s="277"/>
      <c r="C343" s="277"/>
      <c r="D343" s="277"/>
      <c r="E343" s="277"/>
      <c r="F343" s="277"/>
      <c r="G343" s="277"/>
      <c r="H343" s="277"/>
      <c r="I343" s="277"/>
      <c r="J343" s="277"/>
      <c r="K343" s="277"/>
      <c r="L343" s="277"/>
      <c r="M343" s="277"/>
      <c r="N343" s="277"/>
      <c r="O343" s="277"/>
      <c r="P343" s="277"/>
      <c r="Q343" s="277"/>
      <c r="R343" s="277"/>
      <c r="S343" s="277"/>
      <c r="T343" s="277"/>
      <c r="U343" s="277"/>
      <c r="V343" s="277"/>
      <c r="W343" s="277"/>
      <c r="X343" s="277"/>
      <c r="Y343" s="277"/>
      <c r="Z343" s="277"/>
      <c r="AA343" s="277"/>
    </row>
    <row r="344">
      <c r="A344" s="277"/>
      <c r="B344" s="277"/>
      <c r="C344" s="277"/>
      <c r="D344" s="277"/>
      <c r="E344" s="277"/>
      <c r="F344" s="277"/>
      <c r="G344" s="277"/>
      <c r="H344" s="277"/>
      <c r="I344" s="277"/>
      <c r="J344" s="277"/>
      <c r="K344" s="277"/>
      <c r="L344" s="277"/>
      <c r="M344" s="277"/>
      <c r="N344" s="277"/>
      <c r="O344" s="277"/>
      <c r="P344" s="277"/>
      <c r="Q344" s="277"/>
      <c r="R344" s="277"/>
      <c r="S344" s="277"/>
      <c r="T344" s="277"/>
      <c r="U344" s="277"/>
      <c r="V344" s="277"/>
      <c r="W344" s="277"/>
      <c r="X344" s="277"/>
      <c r="Y344" s="277"/>
      <c r="Z344" s="277"/>
      <c r="AA344" s="277"/>
    </row>
    <row r="345">
      <c r="A345" s="277"/>
      <c r="B345" s="277"/>
      <c r="C345" s="277"/>
      <c r="D345" s="277"/>
      <c r="E345" s="277"/>
      <c r="F345" s="277"/>
      <c r="G345" s="277"/>
      <c r="H345" s="277"/>
      <c r="I345" s="277"/>
      <c r="J345" s="277"/>
      <c r="K345" s="277"/>
      <c r="L345" s="277"/>
      <c r="M345" s="277"/>
      <c r="N345" s="277"/>
      <c r="O345" s="277"/>
      <c r="P345" s="277"/>
      <c r="Q345" s="277"/>
      <c r="R345" s="277"/>
      <c r="S345" s="277"/>
      <c r="T345" s="277"/>
      <c r="U345" s="277"/>
      <c r="V345" s="277"/>
      <c r="W345" s="277"/>
      <c r="X345" s="277"/>
      <c r="Y345" s="277"/>
      <c r="Z345" s="277"/>
      <c r="AA345" s="277"/>
    </row>
    <row r="346">
      <c r="A346" s="277"/>
      <c r="B346" s="277"/>
      <c r="C346" s="277"/>
      <c r="D346" s="277"/>
      <c r="E346" s="277"/>
      <c r="F346" s="277"/>
      <c r="G346" s="277"/>
      <c r="H346" s="277"/>
      <c r="I346" s="277"/>
      <c r="J346" s="277"/>
      <c r="K346" s="277"/>
      <c r="L346" s="277"/>
      <c r="M346" s="277"/>
      <c r="N346" s="277"/>
      <c r="O346" s="277"/>
      <c r="P346" s="277"/>
      <c r="Q346" s="277"/>
      <c r="R346" s="277"/>
      <c r="S346" s="277"/>
      <c r="T346" s="277"/>
      <c r="U346" s="277"/>
      <c r="V346" s="277"/>
      <c r="W346" s="277"/>
      <c r="X346" s="277"/>
      <c r="Y346" s="277"/>
      <c r="Z346" s="277"/>
      <c r="AA346" s="277"/>
    </row>
    <row r="347">
      <c r="A347" s="277"/>
      <c r="B347" s="277"/>
      <c r="C347" s="277"/>
      <c r="D347" s="277"/>
      <c r="E347" s="277"/>
      <c r="F347" s="277"/>
      <c r="G347" s="277"/>
      <c r="H347" s="277"/>
      <c r="I347" s="277"/>
      <c r="J347" s="277"/>
      <c r="K347" s="277"/>
      <c r="L347" s="277"/>
      <c r="M347" s="277"/>
      <c r="N347" s="277"/>
      <c r="O347" s="277"/>
      <c r="P347" s="277"/>
      <c r="Q347" s="277"/>
      <c r="R347" s="277"/>
      <c r="S347" s="277"/>
      <c r="T347" s="277"/>
      <c r="U347" s="277"/>
      <c r="V347" s="277"/>
      <c r="W347" s="277"/>
      <c r="X347" s="277"/>
      <c r="Y347" s="277"/>
      <c r="Z347" s="277"/>
      <c r="AA347" s="277"/>
    </row>
    <row r="348">
      <c r="A348" s="277"/>
      <c r="B348" s="277"/>
      <c r="C348" s="277"/>
      <c r="D348" s="277"/>
      <c r="E348" s="277"/>
      <c r="F348" s="277"/>
      <c r="G348" s="277"/>
      <c r="H348" s="277"/>
      <c r="I348" s="277"/>
      <c r="J348" s="277"/>
      <c r="K348" s="277"/>
      <c r="L348" s="277"/>
      <c r="M348" s="277"/>
      <c r="N348" s="277"/>
      <c r="O348" s="277"/>
      <c r="P348" s="277"/>
      <c r="Q348" s="277"/>
      <c r="R348" s="277"/>
      <c r="S348" s="277"/>
      <c r="T348" s="277"/>
      <c r="U348" s="277"/>
      <c r="V348" s="277"/>
      <c r="W348" s="277"/>
      <c r="X348" s="277"/>
      <c r="Y348" s="277"/>
      <c r="Z348" s="277"/>
      <c r="AA348" s="277"/>
    </row>
    <row r="349">
      <c r="A349" s="277"/>
      <c r="B349" s="277"/>
      <c r="C349" s="277"/>
      <c r="D349" s="277"/>
      <c r="E349" s="277"/>
      <c r="F349" s="277"/>
      <c r="G349" s="277"/>
      <c r="H349" s="277"/>
      <c r="I349" s="277"/>
      <c r="J349" s="277"/>
      <c r="K349" s="277"/>
      <c r="L349" s="277"/>
      <c r="M349" s="277"/>
      <c r="N349" s="277"/>
      <c r="O349" s="277"/>
      <c r="P349" s="277"/>
      <c r="Q349" s="277"/>
      <c r="R349" s="277"/>
      <c r="S349" s="277"/>
      <c r="T349" s="277"/>
      <c r="U349" s="277"/>
      <c r="V349" s="277"/>
      <c r="W349" s="277"/>
      <c r="X349" s="277"/>
      <c r="Y349" s="277"/>
      <c r="Z349" s="277"/>
      <c r="AA349" s="277"/>
    </row>
    <row r="350">
      <c r="A350" s="277"/>
      <c r="B350" s="277"/>
      <c r="C350" s="277"/>
      <c r="D350" s="277"/>
      <c r="E350" s="277"/>
      <c r="F350" s="277"/>
      <c r="G350" s="277"/>
      <c r="H350" s="277"/>
      <c r="I350" s="277"/>
      <c r="J350" s="277"/>
      <c r="K350" s="277"/>
      <c r="L350" s="277"/>
      <c r="M350" s="277"/>
      <c r="N350" s="277"/>
      <c r="O350" s="277"/>
      <c r="P350" s="277"/>
      <c r="Q350" s="277"/>
      <c r="R350" s="277"/>
      <c r="S350" s="277"/>
      <c r="T350" s="277"/>
      <c r="U350" s="277"/>
      <c r="V350" s="277"/>
      <c r="W350" s="277"/>
      <c r="X350" s="277"/>
      <c r="Y350" s="277"/>
      <c r="Z350" s="277"/>
      <c r="AA350" s="277"/>
    </row>
    <row r="351">
      <c r="A351" s="277"/>
      <c r="B351" s="277"/>
      <c r="C351" s="277"/>
      <c r="D351" s="277"/>
      <c r="E351" s="277"/>
      <c r="F351" s="277"/>
      <c r="G351" s="277"/>
      <c r="H351" s="277"/>
      <c r="I351" s="277"/>
      <c r="J351" s="277"/>
      <c r="K351" s="277"/>
      <c r="L351" s="277"/>
      <c r="M351" s="277"/>
      <c r="N351" s="277"/>
      <c r="O351" s="277"/>
      <c r="P351" s="277"/>
      <c r="Q351" s="277"/>
      <c r="R351" s="277"/>
      <c r="S351" s="277"/>
      <c r="T351" s="277"/>
      <c r="U351" s="277"/>
      <c r="V351" s="277"/>
      <c r="W351" s="277"/>
      <c r="X351" s="277"/>
      <c r="Y351" s="277"/>
      <c r="Z351" s="277"/>
      <c r="AA351" s="277"/>
    </row>
    <row r="352">
      <c r="A352" s="277"/>
      <c r="B352" s="277"/>
      <c r="C352" s="277"/>
      <c r="D352" s="277"/>
      <c r="E352" s="277"/>
      <c r="F352" s="277"/>
      <c r="G352" s="277"/>
      <c r="H352" s="277"/>
      <c r="I352" s="277"/>
      <c r="J352" s="277"/>
      <c r="K352" s="277"/>
      <c r="L352" s="277"/>
      <c r="M352" s="277"/>
      <c r="N352" s="277"/>
      <c r="O352" s="277"/>
      <c r="P352" s="277"/>
      <c r="Q352" s="277"/>
      <c r="R352" s="277"/>
      <c r="S352" s="277"/>
      <c r="T352" s="277"/>
      <c r="U352" s="277"/>
      <c r="V352" s="277"/>
      <c r="W352" s="277"/>
      <c r="X352" s="277"/>
      <c r="Y352" s="277"/>
      <c r="Z352" s="277"/>
      <c r="AA352" s="277"/>
    </row>
    <row r="353">
      <c r="A353" s="277"/>
      <c r="B353" s="277"/>
      <c r="C353" s="277"/>
      <c r="D353" s="277"/>
      <c r="E353" s="277"/>
      <c r="F353" s="277"/>
      <c r="G353" s="277"/>
      <c r="H353" s="277"/>
      <c r="I353" s="277"/>
      <c r="J353" s="277"/>
      <c r="K353" s="277"/>
      <c r="L353" s="277"/>
      <c r="M353" s="277"/>
      <c r="N353" s="277"/>
      <c r="O353" s="277"/>
      <c r="P353" s="277"/>
      <c r="Q353" s="277"/>
      <c r="R353" s="277"/>
      <c r="S353" s="277"/>
      <c r="T353" s="277"/>
      <c r="U353" s="277"/>
      <c r="V353" s="277"/>
      <c r="W353" s="277"/>
      <c r="X353" s="277"/>
      <c r="Y353" s="277"/>
      <c r="Z353" s="277"/>
      <c r="AA353" s="277"/>
    </row>
    <row r="354">
      <c r="A354" s="277"/>
      <c r="B354" s="277"/>
      <c r="C354" s="277"/>
      <c r="D354" s="277"/>
      <c r="E354" s="277"/>
      <c r="F354" s="277"/>
      <c r="G354" s="277"/>
      <c r="H354" s="277"/>
      <c r="I354" s="277"/>
      <c r="J354" s="277"/>
      <c r="K354" s="277"/>
      <c r="L354" s="277"/>
      <c r="M354" s="277"/>
      <c r="N354" s="277"/>
      <c r="O354" s="277"/>
      <c r="P354" s="277"/>
      <c r="Q354" s="277"/>
      <c r="R354" s="277"/>
      <c r="S354" s="277"/>
      <c r="T354" s="277"/>
      <c r="U354" s="277"/>
      <c r="V354" s="277"/>
      <c r="W354" s="277"/>
      <c r="X354" s="277"/>
      <c r="Y354" s="277"/>
      <c r="Z354" s="277"/>
      <c r="AA354" s="277"/>
    </row>
    <row r="355">
      <c r="A355" s="277"/>
      <c r="B355" s="277"/>
      <c r="C355" s="277"/>
      <c r="D355" s="277"/>
      <c r="E355" s="277"/>
      <c r="F355" s="277"/>
      <c r="G355" s="277"/>
      <c r="H355" s="277"/>
      <c r="I355" s="277"/>
      <c r="J355" s="277"/>
      <c r="K355" s="277"/>
      <c r="L355" s="277"/>
      <c r="M355" s="277"/>
      <c r="N355" s="277"/>
      <c r="O355" s="277"/>
      <c r="P355" s="277"/>
      <c r="Q355" s="277"/>
      <c r="R355" s="277"/>
      <c r="S355" s="277"/>
      <c r="T355" s="277"/>
      <c r="U355" s="277"/>
      <c r="V355" s="277"/>
      <c r="W355" s="277"/>
      <c r="X355" s="277"/>
      <c r="Y355" s="277"/>
      <c r="Z355" s="277"/>
      <c r="AA355" s="277"/>
    </row>
    <row r="356">
      <c r="A356" s="277"/>
      <c r="B356" s="277"/>
      <c r="C356" s="277"/>
      <c r="D356" s="277"/>
      <c r="E356" s="277"/>
      <c r="F356" s="277"/>
      <c r="G356" s="277"/>
      <c r="H356" s="277"/>
      <c r="I356" s="277"/>
      <c r="J356" s="277"/>
      <c r="K356" s="277"/>
      <c r="L356" s="277"/>
      <c r="M356" s="277"/>
      <c r="N356" s="277"/>
      <c r="O356" s="277"/>
      <c r="P356" s="277"/>
      <c r="Q356" s="277"/>
      <c r="R356" s="277"/>
      <c r="S356" s="277"/>
      <c r="T356" s="277"/>
      <c r="U356" s="277"/>
      <c r="V356" s="277"/>
      <c r="W356" s="277"/>
      <c r="X356" s="277"/>
      <c r="Y356" s="277"/>
      <c r="Z356" s="277"/>
      <c r="AA356" s="277"/>
    </row>
    <row r="357">
      <c r="A357" s="277"/>
      <c r="B357" s="277"/>
      <c r="C357" s="277"/>
      <c r="D357" s="277"/>
      <c r="E357" s="277"/>
      <c r="F357" s="277"/>
      <c r="G357" s="277"/>
      <c r="H357" s="277"/>
      <c r="I357" s="277"/>
      <c r="J357" s="277"/>
      <c r="K357" s="277"/>
      <c r="L357" s="277"/>
      <c r="M357" s="277"/>
      <c r="N357" s="277"/>
      <c r="O357" s="277"/>
      <c r="P357" s="277"/>
      <c r="Q357" s="277"/>
      <c r="R357" s="277"/>
      <c r="S357" s="277"/>
      <c r="T357" s="277"/>
      <c r="U357" s="277"/>
      <c r="V357" s="277"/>
      <c r="W357" s="277"/>
      <c r="X357" s="277"/>
      <c r="Y357" s="277"/>
      <c r="Z357" s="277"/>
      <c r="AA357" s="277"/>
    </row>
    <row r="358">
      <c r="A358" s="277"/>
      <c r="B358" s="277"/>
      <c r="C358" s="277"/>
      <c r="D358" s="277"/>
      <c r="E358" s="277"/>
      <c r="F358" s="277"/>
      <c r="G358" s="277"/>
      <c r="H358" s="277"/>
      <c r="I358" s="277"/>
      <c r="J358" s="277"/>
      <c r="K358" s="277"/>
      <c r="L358" s="277"/>
      <c r="M358" s="277"/>
      <c r="N358" s="277"/>
      <c r="O358" s="277"/>
      <c r="P358" s="277"/>
      <c r="Q358" s="277"/>
      <c r="R358" s="277"/>
      <c r="S358" s="277"/>
      <c r="T358" s="277"/>
      <c r="U358" s="277"/>
      <c r="V358" s="277"/>
      <c r="W358" s="277"/>
      <c r="X358" s="277"/>
      <c r="Y358" s="277"/>
      <c r="Z358" s="277"/>
      <c r="AA358" s="277"/>
    </row>
    <row r="359">
      <c r="A359" s="277"/>
      <c r="B359" s="277"/>
      <c r="C359" s="277"/>
      <c r="D359" s="277"/>
      <c r="E359" s="277"/>
      <c r="F359" s="277"/>
      <c r="G359" s="277"/>
      <c r="H359" s="277"/>
      <c r="I359" s="277"/>
      <c r="J359" s="277"/>
      <c r="K359" s="277"/>
      <c r="L359" s="277"/>
      <c r="M359" s="277"/>
      <c r="N359" s="277"/>
      <c r="O359" s="277"/>
      <c r="P359" s="277"/>
      <c r="Q359" s="277"/>
      <c r="R359" s="277"/>
      <c r="S359" s="277"/>
      <c r="T359" s="277"/>
      <c r="U359" s="277"/>
      <c r="V359" s="277"/>
      <c r="W359" s="277"/>
      <c r="X359" s="277"/>
      <c r="Y359" s="277"/>
      <c r="Z359" s="277"/>
      <c r="AA359" s="277"/>
    </row>
    <row r="360">
      <c r="A360" s="277"/>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row>
    <row r="361">
      <c r="A361" s="277"/>
      <c r="B361" s="277"/>
      <c r="C361" s="277"/>
      <c r="D361" s="277"/>
      <c r="E361" s="277"/>
      <c r="F361" s="277"/>
      <c r="G361" s="277"/>
      <c r="H361" s="277"/>
      <c r="I361" s="277"/>
      <c r="J361" s="277"/>
      <c r="K361" s="277"/>
      <c r="L361" s="277"/>
      <c r="M361" s="277"/>
      <c r="N361" s="277"/>
      <c r="O361" s="277"/>
      <c r="P361" s="277"/>
      <c r="Q361" s="277"/>
      <c r="R361" s="277"/>
      <c r="S361" s="277"/>
      <c r="T361" s="277"/>
      <c r="U361" s="277"/>
      <c r="V361" s="277"/>
      <c r="W361" s="277"/>
      <c r="X361" s="277"/>
      <c r="Y361" s="277"/>
      <c r="Z361" s="277"/>
      <c r="AA361" s="277"/>
    </row>
    <row r="362">
      <c r="A362" s="277"/>
      <c r="B362" s="277"/>
      <c r="C362" s="277"/>
      <c r="D362" s="277"/>
      <c r="E362" s="277"/>
      <c r="F362" s="277"/>
      <c r="G362" s="277"/>
      <c r="H362" s="277"/>
      <c r="I362" s="277"/>
      <c r="J362" s="277"/>
      <c r="K362" s="277"/>
      <c r="L362" s="277"/>
      <c r="M362" s="277"/>
      <c r="N362" s="277"/>
      <c r="O362" s="277"/>
      <c r="P362" s="277"/>
      <c r="Q362" s="277"/>
      <c r="R362" s="277"/>
      <c r="S362" s="277"/>
      <c r="T362" s="277"/>
      <c r="U362" s="277"/>
      <c r="V362" s="277"/>
      <c r="W362" s="277"/>
      <c r="X362" s="277"/>
      <c r="Y362" s="277"/>
      <c r="Z362" s="277"/>
      <c r="AA362" s="277"/>
    </row>
    <row r="363">
      <c r="A363" s="277"/>
      <c r="B363" s="277"/>
      <c r="C363" s="277"/>
      <c r="D363" s="277"/>
      <c r="E363" s="277"/>
      <c r="F363" s="277"/>
      <c r="G363" s="277"/>
      <c r="H363" s="277"/>
      <c r="I363" s="277"/>
      <c r="J363" s="277"/>
      <c r="K363" s="277"/>
      <c r="L363" s="277"/>
      <c r="M363" s="277"/>
      <c r="N363" s="277"/>
      <c r="O363" s="277"/>
      <c r="P363" s="277"/>
      <c r="Q363" s="277"/>
      <c r="R363" s="277"/>
      <c r="S363" s="277"/>
      <c r="T363" s="277"/>
      <c r="U363" s="277"/>
      <c r="V363" s="277"/>
      <c r="W363" s="277"/>
      <c r="X363" s="277"/>
      <c r="Y363" s="277"/>
      <c r="Z363" s="277"/>
      <c r="AA363" s="277"/>
    </row>
    <row r="364">
      <c r="A364" s="277"/>
      <c r="B364" s="277"/>
      <c r="C364" s="277"/>
      <c r="D364" s="277"/>
      <c r="E364" s="277"/>
      <c r="F364" s="277"/>
      <c r="G364" s="277"/>
      <c r="H364" s="277"/>
      <c r="I364" s="277"/>
      <c r="J364" s="277"/>
      <c r="K364" s="277"/>
      <c r="L364" s="277"/>
      <c r="M364" s="277"/>
      <c r="N364" s="277"/>
      <c r="O364" s="277"/>
      <c r="P364" s="277"/>
      <c r="Q364" s="277"/>
      <c r="R364" s="277"/>
      <c r="S364" s="277"/>
      <c r="T364" s="277"/>
      <c r="U364" s="277"/>
      <c r="V364" s="277"/>
      <c r="W364" s="277"/>
      <c r="X364" s="277"/>
      <c r="Y364" s="277"/>
      <c r="Z364" s="277"/>
      <c r="AA364" s="277"/>
    </row>
    <row r="365">
      <c r="A365" s="277"/>
      <c r="B365" s="277"/>
      <c r="C365" s="277"/>
      <c r="D365" s="277"/>
      <c r="E365" s="277"/>
      <c r="F365" s="277"/>
      <c r="G365" s="277"/>
      <c r="H365" s="277"/>
      <c r="I365" s="277"/>
      <c r="J365" s="277"/>
      <c r="K365" s="277"/>
      <c r="L365" s="277"/>
      <c r="M365" s="277"/>
      <c r="N365" s="277"/>
      <c r="O365" s="277"/>
      <c r="P365" s="277"/>
      <c r="Q365" s="277"/>
      <c r="R365" s="277"/>
      <c r="S365" s="277"/>
      <c r="T365" s="277"/>
      <c r="U365" s="277"/>
      <c r="V365" s="277"/>
      <c r="W365" s="277"/>
      <c r="X365" s="277"/>
      <c r="Y365" s="277"/>
      <c r="Z365" s="277"/>
      <c r="AA365" s="277"/>
    </row>
    <row r="366">
      <c r="A366" s="277"/>
      <c r="B366" s="277"/>
      <c r="C366" s="277"/>
      <c r="D366" s="277"/>
      <c r="E366" s="277"/>
      <c r="F366" s="277"/>
      <c r="G366" s="277"/>
      <c r="H366" s="277"/>
      <c r="I366" s="277"/>
      <c r="J366" s="277"/>
      <c r="K366" s="277"/>
      <c r="L366" s="277"/>
      <c r="M366" s="277"/>
      <c r="N366" s="277"/>
      <c r="O366" s="277"/>
      <c r="P366" s="277"/>
      <c r="Q366" s="277"/>
      <c r="R366" s="277"/>
      <c r="S366" s="277"/>
      <c r="T366" s="277"/>
      <c r="U366" s="277"/>
      <c r="V366" s="277"/>
      <c r="W366" s="277"/>
      <c r="X366" s="277"/>
      <c r="Y366" s="277"/>
      <c r="Z366" s="277"/>
      <c r="AA366" s="277"/>
    </row>
    <row r="367">
      <c r="A367" s="277"/>
      <c r="B367" s="277"/>
      <c r="C367" s="277"/>
      <c r="D367" s="277"/>
      <c r="E367" s="277"/>
      <c r="F367" s="277"/>
      <c r="G367" s="277"/>
      <c r="H367" s="277"/>
      <c r="I367" s="277"/>
      <c r="J367" s="277"/>
      <c r="K367" s="277"/>
      <c r="L367" s="277"/>
      <c r="M367" s="277"/>
      <c r="N367" s="277"/>
      <c r="O367" s="277"/>
      <c r="P367" s="277"/>
      <c r="Q367" s="277"/>
      <c r="R367" s="277"/>
      <c r="S367" s="277"/>
      <c r="T367" s="277"/>
      <c r="U367" s="277"/>
      <c r="V367" s="277"/>
      <c r="W367" s="277"/>
      <c r="X367" s="277"/>
      <c r="Y367" s="277"/>
      <c r="Z367" s="277"/>
      <c r="AA367" s="277"/>
    </row>
    <row r="368">
      <c r="A368" s="277"/>
      <c r="B368" s="277"/>
      <c r="C368" s="277"/>
      <c r="D368" s="277"/>
      <c r="E368" s="277"/>
      <c r="F368" s="277"/>
      <c r="G368" s="277"/>
      <c r="H368" s="277"/>
      <c r="I368" s="277"/>
      <c r="J368" s="277"/>
      <c r="K368" s="277"/>
      <c r="L368" s="277"/>
      <c r="M368" s="277"/>
      <c r="N368" s="277"/>
      <c r="O368" s="277"/>
      <c r="P368" s="277"/>
      <c r="Q368" s="277"/>
      <c r="R368" s="277"/>
      <c r="S368" s="277"/>
      <c r="T368" s="277"/>
      <c r="U368" s="277"/>
      <c r="V368" s="277"/>
      <c r="W368" s="277"/>
      <c r="X368" s="277"/>
      <c r="Y368" s="277"/>
      <c r="Z368" s="277"/>
      <c r="AA368" s="277"/>
    </row>
    <row r="369">
      <c r="A369" s="277"/>
      <c r="B369" s="277"/>
      <c r="C369" s="277"/>
      <c r="D369" s="277"/>
      <c r="E369" s="277"/>
      <c r="F369" s="277"/>
      <c r="G369" s="277"/>
      <c r="H369" s="277"/>
      <c r="I369" s="277"/>
      <c r="J369" s="277"/>
      <c r="K369" s="277"/>
      <c r="L369" s="277"/>
      <c r="M369" s="277"/>
      <c r="N369" s="277"/>
      <c r="O369" s="277"/>
      <c r="P369" s="277"/>
      <c r="Q369" s="277"/>
      <c r="R369" s="277"/>
      <c r="S369" s="277"/>
      <c r="T369" s="277"/>
      <c r="U369" s="277"/>
      <c r="V369" s="277"/>
      <c r="W369" s="277"/>
      <c r="X369" s="277"/>
      <c r="Y369" s="277"/>
      <c r="Z369" s="277"/>
      <c r="AA369" s="277"/>
    </row>
    <row r="370">
      <c r="A370" s="277"/>
      <c r="B370" s="277"/>
      <c r="C370" s="277"/>
      <c r="D370" s="277"/>
      <c r="E370" s="277"/>
      <c r="F370" s="277"/>
      <c r="G370" s="277"/>
      <c r="H370" s="277"/>
      <c r="I370" s="277"/>
      <c r="J370" s="277"/>
      <c r="K370" s="277"/>
      <c r="L370" s="277"/>
      <c r="M370" s="277"/>
      <c r="N370" s="277"/>
      <c r="O370" s="277"/>
      <c r="P370" s="277"/>
      <c r="Q370" s="277"/>
      <c r="R370" s="277"/>
      <c r="S370" s="277"/>
      <c r="T370" s="277"/>
      <c r="U370" s="277"/>
      <c r="V370" s="277"/>
      <c r="W370" s="277"/>
      <c r="X370" s="277"/>
      <c r="Y370" s="277"/>
      <c r="Z370" s="277"/>
      <c r="AA370" s="277"/>
    </row>
    <row r="371">
      <c r="A371" s="277"/>
      <c r="B371" s="277"/>
      <c r="C371" s="277"/>
      <c r="D371" s="277"/>
      <c r="E371" s="277"/>
      <c r="F371" s="277"/>
      <c r="G371" s="277"/>
      <c r="H371" s="277"/>
      <c r="I371" s="277"/>
      <c r="J371" s="277"/>
      <c r="K371" s="277"/>
      <c r="L371" s="277"/>
      <c r="M371" s="277"/>
      <c r="N371" s="277"/>
      <c r="O371" s="277"/>
      <c r="P371" s="277"/>
      <c r="Q371" s="277"/>
      <c r="R371" s="277"/>
      <c r="S371" s="277"/>
      <c r="T371" s="277"/>
      <c r="U371" s="277"/>
      <c r="V371" s="277"/>
      <c r="W371" s="277"/>
      <c r="X371" s="277"/>
      <c r="Y371" s="277"/>
      <c r="Z371" s="277"/>
      <c r="AA371" s="277"/>
    </row>
    <row r="372">
      <c r="A372" s="277"/>
      <c r="B372" s="277"/>
      <c r="C372" s="277"/>
      <c r="D372" s="277"/>
      <c r="E372" s="277"/>
      <c r="F372" s="277"/>
      <c r="G372" s="277"/>
      <c r="H372" s="277"/>
      <c r="I372" s="277"/>
      <c r="J372" s="277"/>
      <c r="K372" s="277"/>
      <c r="L372" s="277"/>
      <c r="M372" s="277"/>
      <c r="N372" s="277"/>
      <c r="O372" s="277"/>
      <c r="P372" s="277"/>
      <c r="Q372" s="277"/>
      <c r="R372" s="277"/>
      <c r="S372" s="277"/>
      <c r="T372" s="277"/>
      <c r="U372" s="277"/>
      <c r="V372" s="277"/>
      <c r="W372" s="277"/>
      <c r="X372" s="277"/>
      <c r="Y372" s="277"/>
      <c r="Z372" s="277"/>
      <c r="AA372" s="277"/>
    </row>
    <row r="373">
      <c r="A373" s="277"/>
      <c r="B373" s="277"/>
      <c r="C373" s="277"/>
      <c r="D373" s="277"/>
      <c r="E373" s="277"/>
      <c r="F373" s="277"/>
      <c r="G373" s="277"/>
      <c r="H373" s="277"/>
      <c r="I373" s="277"/>
      <c r="J373" s="277"/>
      <c r="K373" s="277"/>
      <c r="L373" s="277"/>
      <c r="M373" s="277"/>
      <c r="N373" s="277"/>
      <c r="O373" s="277"/>
      <c r="P373" s="277"/>
      <c r="Q373" s="277"/>
      <c r="R373" s="277"/>
      <c r="S373" s="277"/>
      <c r="T373" s="277"/>
      <c r="U373" s="277"/>
      <c r="V373" s="277"/>
      <c r="W373" s="277"/>
      <c r="X373" s="277"/>
      <c r="Y373" s="277"/>
      <c r="Z373" s="277"/>
      <c r="AA373" s="277"/>
    </row>
    <row r="374">
      <c r="A374" s="277"/>
      <c r="B374" s="277"/>
      <c r="C374" s="277"/>
      <c r="D374" s="277"/>
      <c r="E374" s="277"/>
      <c r="F374" s="277"/>
      <c r="G374" s="277"/>
      <c r="H374" s="277"/>
      <c r="I374" s="277"/>
      <c r="J374" s="277"/>
      <c r="K374" s="277"/>
      <c r="L374" s="277"/>
      <c r="M374" s="277"/>
      <c r="N374" s="277"/>
      <c r="O374" s="277"/>
      <c r="P374" s="277"/>
      <c r="Q374" s="277"/>
      <c r="R374" s="277"/>
      <c r="S374" s="277"/>
      <c r="T374" s="277"/>
      <c r="U374" s="277"/>
      <c r="V374" s="277"/>
      <c r="W374" s="277"/>
      <c r="X374" s="277"/>
      <c r="Y374" s="277"/>
      <c r="Z374" s="277"/>
      <c r="AA374" s="277"/>
    </row>
    <row r="375">
      <c r="A375" s="277"/>
      <c r="B375" s="277"/>
      <c r="C375" s="277"/>
      <c r="D375" s="277"/>
      <c r="E375" s="277"/>
      <c r="F375" s="277"/>
      <c r="G375" s="277"/>
      <c r="H375" s="277"/>
      <c r="I375" s="277"/>
      <c r="J375" s="277"/>
      <c r="K375" s="277"/>
      <c r="L375" s="277"/>
      <c r="M375" s="277"/>
      <c r="N375" s="277"/>
      <c r="O375" s="277"/>
      <c r="P375" s="277"/>
      <c r="Q375" s="277"/>
      <c r="R375" s="277"/>
      <c r="S375" s="277"/>
      <c r="T375" s="277"/>
      <c r="U375" s="277"/>
      <c r="V375" s="277"/>
      <c r="W375" s="277"/>
      <c r="X375" s="277"/>
      <c r="Y375" s="277"/>
      <c r="Z375" s="277"/>
      <c r="AA375" s="277"/>
    </row>
    <row r="376">
      <c r="A376" s="277"/>
      <c r="B376" s="277"/>
      <c r="C376" s="277"/>
      <c r="D376" s="277"/>
      <c r="E376" s="277"/>
      <c r="F376" s="277"/>
      <c r="G376" s="277"/>
      <c r="H376" s="277"/>
      <c r="I376" s="277"/>
      <c r="J376" s="277"/>
      <c r="K376" s="277"/>
      <c r="L376" s="277"/>
      <c r="M376" s="277"/>
      <c r="N376" s="277"/>
      <c r="O376" s="277"/>
      <c r="P376" s="277"/>
      <c r="Q376" s="277"/>
      <c r="R376" s="277"/>
      <c r="S376" s="277"/>
      <c r="T376" s="277"/>
      <c r="U376" s="277"/>
      <c r="V376" s="277"/>
      <c r="W376" s="277"/>
      <c r="X376" s="277"/>
      <c r="Y376" s="277"/>
      <c r="Z376" s="277"/>
      <c r="AA376" s="277"/>
    </row>
    <row r="377">
      <c r="A377" s="277"/>
      <c r="B377" s="277"/>
      <c r="C377" s="277"/>
      <c r="D377" s="277"/>
      <c r="E377" s="277"/>
      <c r="F377" s="277"/>
      <c r="G377" s="277"/>
      <c r="H377" s="277"/>
      <c r="I377" s="277"/>
      <c r="J377" s="277"/>
      <c r="K377" s="277"/>
      <c r="L377" s="277"/>
      <c r="M377" s="277"/>
      <c r="N377" s="277"/>
      <c r="O377" s="277"/>
      <c r="P377" s="277"/>
      <c r="Q377" s="277"/>
      <c r="R377" s="277"/>
      <c r="S377" s="277"/>
      <c r="T377" s="277"/>
      <c r="U377" s="277"/>
      <c r="V377" s="277"/>
      <c r="W377" s="277"/>
      <c r="X377" s="277"/>
      <c r="Y377" s="277"/>
      <c r="Z377" s="277"/>
      <c r="AA377" s="277"/>
    </row>
    <row r="378">
      <c r="A378" s="277"/>
      <c r="B378" s="277"/>
      <c r="C378" s="277"/>
      <c r="D378" s="277"/>
      <c r="E378" s="277"/>
      <c r="F378" s="277"/>
      <c r="G378" s="277"/>
      <c r="H378" s="277"/>
      <c r="I378" s="277"/>
      <c r="J378" s="277"/>
      <c r="K378" s="277"/>
      <c r="L378" s="277"/>
      <c r="M378" s="277"/>
      <c r="N378" s="277"/>
      <c r="O378" s="277"/>
      <c r="P378" s="277"/>
      <c r="Q378" s="277"/>
      <c r="R378" s="277"/>
      <c r="S378" s="277"/>
      <c r="T378" s="277"/>
      <c r="U378" s="277"/>
      <c r="V378" s="277"/>
      <c r="W378" s="277"/>
      <c r="X378" s="277"/>
      <c r="Y378" s="277"/>
      <c r="Z378" s="277"/>
      <c r="AA378" s="277"/>
    </row>
    <row r="379">
      <c r="A379" s="277"/>
      <c r="B379" s="277"/>
      <c r="C379" s="277"/>
      <c r="D379" s="277"/>
      <c r="E379" s="277"/>
      <c r="F379" s="277"/>
      <c r="G379" s="277"/>
      <c r="H379" s="277"/>
      <c r="I379" s="277"/>
      <c r="J379" s="277"/>
      <c r="K379" s="277"/>
      <c r="L379" s="277"/>
      <c r="M379" s="277"/>
      <c r="N379" s="277"/>
      <c r="O379" s="277"/>
      <c r="P379" s="277"/>
      <c r="Q379" s="277"/>
      <c r="R379" s="277"/>
      <c r="S379" s="277"/>
      <c r="T379" s="277"/>
      <c r="U379" s="277"/>
      <c r="V379" s="277"/>
      <c r="W379" s="277"/>
      <c r="X379" s="277"/>
      <c r="Y379" s="277"/>
      <c r="Z379" s="277"/>
      <c r="AA379" s="277"/>
    </row>
    <row r="380">
      <c r="A380" s="277"/>
      <c r="B380" s="277"/>
      <c r="C380" s="277"/>
      <c r="D380" s="277"/>
      <c r="E380" s="277"/>
      <c r="F380" s="277"/>
      <c r="G380" s="277"/>
      <c r="H380" s="277"/>
      <c r="I380" s="277"/>
      <c r="J380" s="277"/>
      <c r="K380" s="277"/>
      <c r="L380" s="277"/>
      <c r="M380" s="277"/>
      <c r="N380" s="277"/>
      <c r="O380" s="277"/>
      <c r="P380" s="277"/>
      <c r="Q380" s="277"/>
      <c r="R380" s="277"/>
      <c r="S380" s="277"/>
      <c r="T380" s="277"/>
      <c r="U380" s="277"/>
      <c r="V380" s="277"/>
      <c r="W380" s="277"/>
      <c r="X380" s="277"/>
      <c r="Y380" s="277"/>
      <c r="Z380" s="277"/>
      <c r="AA380" s="277"/>
    </row>
    <row r="381">
      <c r="A381" s="277"/>
      <c r="B381" s="277"/>
      <c r="C381" s="277"/>
      <c r="D381" s="277"/>
      <c r="E381" s="277"/>
      <c r="F381" s="277"/>
      <c r="G381" s="277"/>
      <c r="H381" s="277"/>
      <c r="I381" s="277"/>
      <c r="J381" s="277"/>
      <c r="K381" s="277"/>
      <c r="L381" s="277"/>
      <c r="M381" s="277"/>
      <c r="N381" s="277"/>
      <c r="O381" s="277"/>
      <c r="P381" s="277"/>
      <c r="Q381" s="277"/>
      <c r="R381" s="277"/>
      <c r="S381" s="277"/>
      <c r="T381" s="277"/>
      <c r="U381" s="277"/>
      <c r="V381" s="277"/>
      <c r="W381" s="277"/>
      <c r="X381" s="277"/>
      <c r="Y381" s="277"/>
      <c r="Z381" s="277"/>
      <c r="AA381" s="277"/>
    </row>
    <row r="382">
      <c r="A382" s="277"/>
      <c r="B382" s="277"/>
      <c r="C382" s="277"/>
      <c r="D382" s="277"/>
      <c r="E382" s="277"/>
      <c r="F382" s="277"/>
      <c r="G382" s="277"/>
      <c r="H382" s="277"/>
      <c r="I382" s="277"/>
      <c r="J382" s="277"/>
      <c r="K382" s="277"/>
      <c r="L382" s="277"/>
      <c r="M382" s="277"/>
      <c r="N382" s="277"/>
      <c r="O382" s="277"/>
      <c r="P382" s="277"/>
      <c r="Q382" s="277"/>
      <c r="R382" s="277"/>
      <c r="S382" s="277"/>
      <c r="T382" s="277"/>
      <c r="U382" s="277"/>
      <c r="V382" s="277"/>
      <c r="W382" s="277"/>
      <c r="X382" s="277"/>
      <c r="Y382" s="277"/>
      <c r="Z382" s="277"/>
      <c r="AA382" s="277"/>
    </row>
    <row r="383">
      <c r="A383" s="277"/>
      <c r="B383" s="277"/>
      <c r="C383" s="277"/>
      <c r="D383" s="277"/>
      <c r="E383" s="277"/>
      <c r="F383" s="277"/>
      <c r="G383" s="277"/>
      <c r="H383" s="277"/>
      <c r="I383" s="277"/>
      <c r="J383" s="277"/>
      <c r="K383" s="277"/>
      <c r="L383" s="277"/>
      <c r="M383" s="277"/>
      <c r="N383" s="277"/>
      <c r="O383" s="277"/>
      <c r="P383" s="277"/>
      <c r="Q383" s="277"/>
      <c r="R383" s="277"/>
      <c r="S383" s="277"/>
      <c r="T383" s="277"/>
      <c r="U383" s="277"/>
      <c r="V383" s="277"/>
      <c r="W383" s="277"/>
      <c r="X383" s="277"/>
      <c r="Y383" s="277"/>
      <c r="Z383" s="277"/>
      <c r="AA383" s="277"/>
    </row>
    <row r="384">
      <c r="A384" s="277"/>
      <c r="B384" s="277"/>
      <c r="C384" s="277"/>
      <c r="D384" s="277"/>
      <c r="E384" s="277"/>
      <c r="F384" s="277"/>
      <c r="G384" s="277"/>
      <c r="H384" s="277"/>
      <c r="I384" s="277"/>
      <c r="J384" s="277"/>
      <c r="K384" s="277"/>
      <c r="L384" s="277"/>
      <c r="M384" s="277"/>
      <c r="N384" s="277"/>
      <c r="O384" s="277"/>
      <c r="P384" s="277"/>
      <c r="Q384" s="277"/>
      <c r="R384" s="277"/>
      <c r="S384" s="277"/>
      <c r="T384" s="277"/>
      <c r="U384" s="277"/>
      <c r="V384" s="277"/>
      <c r="W384" s="277"/>
      <c r="X384" s="277"/>
      <c r="Y384" s="277"/>
      <c r="Z384" s="277"/>
      <c r="AA384" s="277"/>
    </row>
    <row r="385">
      <c r="A385" s="277"/>
      <c r="B385" s="277"/>
      <c r="C385" s="277"/>
      <c r="D385" s="277"/>
      <c r="E385" s="277"/>
      <c r="F385" s="277"/>
      <c r="G385" s="277"/>
      <c r="H385" s="277"/>
      <c r="I385" s="277"/>
      <c r="J385" s="277"/>
      <c r="K385" s="277"/>
      <c r="L385" s="277"/>
      <c r="M385" s="277"/>
      <c r="N385" s="277"/>
      <c r="O385" s="277"/>
      <c r="P385" s="277"/>
      <c r="Q385" s="277"/>
      <c r="R385" s="277"/>
      <c r="S385" s="277"/>
      <c r="T385" s="277"/>
      <c r="U385" s="277"/>
      <c r="V385" s="277"/>
      <c r="W385" s="277"/>
      <c r="X385" s="277"/>
      <c r="Y385" s="277"/>
      <c r="Z385" s="277"/>
      <c r="AA385" s="277"/>
    </row>
    <row r="386">
      <c r="A386" s="277"/>
      <c r="B386" s="277"/>
      <c r="C386" s="277"/>
      <c r="D386" s="277"/>
      <c r="E386" s="277"/>
      <c r="F386" s="277"/>
      <c r="G386" s="277"/>
      <c r="H386" s="277"/>
      <c r="I386" s="277"/>
      <c r="J386" s="277"/>
      <c r="K386" s="277"/>
      <c r="L386" s="277"/>
      <c r="M386" s="277"/>
      <c r="N386" s="277"/>
      <c r="O386" s="277"/>
      <c r="P386" s="277"/>
      <c r="Q386" s="277"/>
      <c r="R386" s="277"/>
      <c r="S386" s="277"/>
      <c r="T386" s="277"/>
      <c r="U386" s="277"/>
      <c r="V386" s="277"/>
      <c r="W386" s="277"/>
      <c r="X386" s="277"/>
      <c r="Y386" s="277"/>
      <c r="Z386" s="277"/>
      <c r="AA386" s="277"/>
    </row>
    <row r="387">
      <c r="A387" s="277"/>
      <c r="B387" s="277"/>
      <c r="C387" s="277"/>
      <c r="D387" s="277"/>
      <c r="E387" s="277"/>
      <c r="F387" s="277"/>
      <c r="G387" s="277"/>
      <c r="H387" s="277"/>
      <c r="I387" s="277"/>
      <c r="J387" s="277"/>
      <c r="K387" s="277"/>
      <c r="L387" s="277"/>
      <c r="M387" s="277"/>
      <c r="N387" s="277"/>
      <c r="O387" s="277"/>
      <c r="P387" s="277"/>
      <c r="Q387" s="277"/>
      <c r="R387" s="277"/>
      <c r="S387" s="277"/>
      <c r="T387" s="277"/>
      <c r="U387" s="277"/>
      <c r="V387" s="277"/>
      <c r="W387" s="277"/>
      <c r="X387" s="277"/>
      <c r="Y387" s="277"/>
      <c r="Z387" s="277"/>
      <c r="AA387" s="277"/>
    </row>
    <row r="388">
      <c r="A388" s="277"/>
      <c r="B388" s="277"/>
      <c r="C388" s="277"/>
      <c r="D388" s="277"/>
      <c r="E388" s="277"/>
      <c r="F388" s="277"/>
      <c r="G388" s="277"/>
      <c r="H388" s="277"/>
      <c r="I388" s="277"/>
      <c r="J388" s="277"/>
      <c r="K388" s="277"/>
      <c r="L388" s="277"/>
      <c r="M388" s="277"/>
      <c r="N388" s="277"/>
      <c r="O388" s="277"/>
      <c r="P388" s="277"/>
      <c r="Q388" s="277"/>
      <c r="R388" s="277"/>
      <c r="S388" s="277"/>
      <c r="T388" s="277"/>
      <c r="U388" s="277"/>
      <c r="V388" s="277"/>
      <c r="W388" s="277"/>
      <c r="X388" s="277"/>
      <c r="Y388" s="277"/>
      <c r="Z388" s="277"/>
      <c r="AA388" s="277"/>
    </row>
    <row r="389">
      <c r="A389" s="277"/>
      <c r="B389" s="277"/>
      <c r="C389" s="277"/>
      <c r="D389" s="277"/>
      <c r="E389" s="277"/>
      <c r="F389" s="277"/>
      <c r="G389" s="277"/>
      <c r="H389" s="277"/>
      <c r="I389" s="277"/>
      <c r="J389" s="277"/>
      <c r="K389" s="277"/>
      <c r="L389" s="277"/>
      <c r="M389" s="277"/>
      <c r="N389" s="277"/>
      <c r="O389" s="277"/>
      <c r="P389" s="277"/>
      <c r="Q389" s="277"/>
      <c r="R389" s="277"/>
      <c r="S389" s="277"/>
      <c r="T389" s="277"/>
      <c r="U389" s="277"/>
      <c r="V389" s="277"/>
      <c r="W389" s="277"/>
      <c r="X389" s="277"/>
      <c r="Y389" s="277"/>
      <c r="Z389" s="277"/>
      <c r="AA389" s="277"/>
    </row>
    <row r="390">
      <c r="A390" s="277"/>
      <c r="B390" s="277"/>
      <c r="C390" s="277"/>
      <c r="D390" s="277"/>
      <c r="E390" s="277"/>
      <c r="F390" s="277"/>
      <c r="G390" s="277"/>
      <c r="H390" s="277"/>
      <c r="I390" s="277"/>
      <c r="J390" s="277"/>
      <c r="K390" s="277"/>
      <c r="L390" s="277"/>
      <c r="M390" s="277"/>
      <c r="N390" s="277"/>
      <c r="O390" s="277"/>
      <c r="P390" s="277"/>
      <c r="Q390" s="277"/>
      <c r="R390" s="277"/>
      <c r="S390" s="277"/>
      <c r="T390" s="277"/>
      <c r="U390" s="277"/>
      <c r="V390" s="277"/>
      <c r="W390" s="277"/>
      <c r="X390" s="277"/>
      <c r="Y390" s="277"/>
      <c r="Z390" s="277"/>
      <c r="AA390" s="277"/>
    </row>
    <row r="391">
      <c r="A391" s="277"/>
      <c r="B391" s="277"/>
      <c r="C391" s="277"/>
      <c r="D391" s="277"/>
      <c r="E391" s="277"/>
      <c r="F391" s="277"/>
      <c r="G391" s="277"/>
      <c r="H391" s="277"/>
      <c r="I391" s="277"/>
      <c r="J391" s="277"/>
      <c r="K391" s="277"/>
      <c r="L391" s="277"/>
      <c r="M391" s="277"/>
      <c r="N391" s="277"/>
      <c r="O391" s="277"/>
      <c r="P391" s="277"/>
      <c r="Q391" s="277"/>
      <c r="R391" s="277"/>
      <c r="S391" s="277"/>
      <c r="T391" s="277"/>
      <c r="U391" s="277"/>
      <c r="V391" s="277"/>
      <c r="W391" s="277"/>
      <c r="X391" s="277"/>
      <c r="Y391" s="277"/>
      <c r="Z391" s="277"/>
      <c r="AA391" s="277"/>
    </row>
    <row r="392">
      <c r="A392" s="277"/>
      <c r="B392" s="277"/>
      <c r="C392" s="277"/>
      <c r="D392" s="277"/>
      <c r="E392" s="277"/>
      <c r="F392" s="277"/>
      <c r="G392" s="277"/>
      <c r="H392" s="277"/>
      <c r="I392" s="277"/>
      <c r="J392" s="277"/>
      <c r="K392" s="277"/>
      <c r="L392" s="277"/>
      <c r="M392" s="277"/>
      <c r="N392" s="277"/>
      <c r="O392" s="277"/>
      <c r="P392" s="277"/>
      <c r="Q392" s="277"/>
      <c r="R392" s="277"/>
      <c r="S392" s="277"/>
      <c r="T392" s="277"/>
      <c r="U392" s="277"/>
      <c r="V392" s="277"/>
      <c r="W392" s="277"/>
      <c r="X392" s="277"/>
      <c r="Y392" s="277"/>
      <c r="Z392" s="277"/>
      <c r="AA392" s="277"/>
    </row>
    <row r="393">
      <c r="A393" s="277"/>
      <c r="B393" s="277"/>
      <c r="C393" s="277"/>
      <c r="D393" s="277"/>
      <c r="E393" s="277"/>
      <c r="F393" s="277"/>
      <c r="G393" s="277"/>
      <c r="H393" s="277"/>
      <c r="I393" s="277"/>
      <c r="J393" s="277"/>
      <c r="K393" s="277"/>
      <c r="L393" s="277"/>
      <c r="M393" s="277"/>
      <c r="N393" s="277"/>
      <c r="O393" s="277"/>
      <c r="P393" s="277"/>
      <c r="Q393" s="277"/>
      <c r="R393" s="277"/>
      <c r="S393" s="277"/>
      <c r="T393" s="277"/>
      <c r="U393" s="277"/>
      <c r="V393" s="277"/>
      <c r="W393" s="277"/>
      <c r="X393" s="277"/>
      <c r="Y393" s="277"/>
      <c r="Z393" s="277"/>
      <c r="AA393" s="277"/>
    </row>
    <row r="394">
      <c r="A394" s="277"/>
      <c r="B394" s="277"/>
      <c r="C394" s="277"/>
      <c r="D394" s="277"/>
      <c r="E394" s="277"/>
      <c r="F394" s="277"/>
      <c r="G394" s="277"/>
      <c r="H394" s="277"/>
      <c r="I394" s="277"/>
      <c r="J394" s="277"/>
      <c r="K394" s="277"/>
      <c r="L394" s="277"/>
      <c r="M394" s="277"/>
      <c r="N394" s="277"/>
      <c r="O394" s="277"/>
      <c r="P394" s="277"/>
      <c r="Q394" s="277"/>
      <c r="R394" s="277"/>
      <c r="S394" s="277"/>
      <c r="T394" s="277"/>
      <c r="U394" s="277"/>
      <c r="V394" s="277"/>
      <c r="W394" s="277"/>
      <c r="X394" s="277"/>
      <c r="Y394" s="277"/>
      <c r="Z394" s="277"/>
      <c r="AA394" s="277"/>
    </row>
    <row r="395">
      <c r="A395" s="277"/>
      <c r="B395" s="277"/>
      <c r="C395" s="277"/>
      <c r="D395" s="277"/>
      <c r="E395" s="277"/>
      <c r="F395" s="277"/>
      <c r="G395" s="277"/>
      <c r="H395" s="277"/>
      <c r="I395" s="277"/>
      <c r="J395" s="277"/>
      <c r="K395" s="277"/>
      <c r="L395" s="277"/>
      <c r="M395" s="277"/>
      <c r="N395" s="277"/>
      <c r="O395" s="277"/>
      <c r="P395" s="277"/>
      <c r="Q395" s="277"/>
      <c r="R395" s="277"/>
      <c r="S395" s="277"/>
      <c r="T395" s="277"/>
      <c r="U395" s="277"/>
      <c r="V395" s="277"/>
      <c r="W395" s="277"/>
      <c r="X395" s="277"/>
      <c r="Y395" s="277"/>
      <c r="Z395" s="277"/>
      <c r="AA395" s="277"/>
    </row>
    <row r="396">
      <c r="A396" s="277"/>
      <c r="B396" s="277"/>
      <c r="C396" s="277"/>
      <c r="D396" s="277"/>
      <c r="E396" s="277"/>
      <c r="F396" s="277"/>
      <c r="G396" s="277"/>
      <c r="H396" s="277"/>
      <c r="I396" s="277"/>
      <c r="J396" s="277"/>
      <c r="K396" s="277"/>
      <c r="L396" s="277"/>
      <c r="M396" s="277"/>
      <c r="N396" s="277"/>
      <c r="O396" s="277"/>
      <c r="P396" s="277"/>
      <c r="Q396" s="277"/>
      <c r="R396" s="277"/>
      <c r="S396" s="277"/>
      <c r="T396" s="277"/>
      <c r="U396" s="277"/>
      <c r="V396" s="277"/>
      <c r="W396" s="277"/>
      <c r="X396" s="277"/>
      <c r="Y396" s="277"/>
      <c r="Z396" s="277"/>
      <c r="AA396" s="277"/>
    </row>
    <row r="397">
      <c r="A397" s="277"/>
      <c r="B397" s="277"/>
      <c r="C397" s="277"/>
      <c r="D397" s="277"/>
      <c r="E397" s="277"/>
      <c r="F397" s="277"/>
      <c r="G397" s="277"/>
      <c r="H397" s="277"/>
      <c r="I397" s="277"/>
      <c r="J397" s="277"/>
      <c r="K397" s="277"/>
      <c r="L397" s="277"/>
      <c r="M397" s="277"/>
      <c r="N397" s="277"/>
      <c r="O397" s="277"/>
      <c r="P397" s="277"/>
      <c r="Q397" s="277"/>
      <c r="R397" s="277"/>
      <c r="S397" s="277"/>
      <c r="T397" s="277"/>
      <c r="U397" s="277"/>
      <c r="V397" s="277"/>
      <c r="W397" s="277"/>
      <c r="X397" s="277"/>
      <c r="Y397" s="277"/>
      <c r="Z397" s="277"/>
      <c r="AA397" s="277"/>
    </row>
    <row r="398">
      <c r="A398" s="277"/>
      <c r="B398" s="277"/>
      <c r="C398" s="277"/>
      <c r="D398" s="277"/>
      <c r="E398" s="277"/>
      <c r="F398" s="277"/>
      <c r="G398" s="277"/>
      <c r="H398" s="277"/>
      <c r="I398" s="277"/>
      <c r="J398" s="277"/>
      <c r="K398" s="277"/>
      <c r="L398" s="277"/>
      <c r="M398" s="277"/>
      <c r="N398" s="277"/>
      <c r="O398" s="277"/>
      <c r="P398" s="277"/>
      <c r="Q398" s="277"/>
      <c r="R398" s="277"/>
      <c r="S398" s="277"/>
      <c r="T398" s="277"/>
      <c r="U398" s="277"/>
      <c r="V398" s="277"/>
      <c r="W398" s="277"/>
      <c r="X398" s="277"/>
      <c r="Y398" s="277"/>
      <c r="Z398" s="277"/>
      <c r="AA398" s="277"/>
    </row>
    <row r="399">
      <c r="A399" s="277"/>
      <c r="B399" s="277"/>
      <c r="C399" s="277"/>
      <c r="D399" s="277"/>
      <c r="E399" s="277"/>
      <c r="F399" s="277"/>
      <c r="G399" s="277"/>
      <c r="H399" s="277"/>
      <c r="I399" s="277"/>
      <c r="J399" s="277"/>
      <c r="K399" s="277"/>
      <c r="L399" s="277"/>
      <c r="M399" s="277"/>
      <c r="N399" s="277"/>
      <c r="O399" s="277"/>
      <c r="P399" s="277"/>
      <c r="Q399" s="277"/>
      <c r="R399" s="277"/>
      <c r="S399" s="277"/>
      <c r="T399" s="277"/>
      <c r="U399" s="277"/>
      <c r="V399" s="277"/>
      <c r="W399" s="277"/>
      <c r="X399" s="277"/>
      <c r="Y399" s="277"/>
      <c r="Z399" s="277"/>
      <c r="AA399" s="277"/>
    </row>
    <row r="400">
      <c r="A400" s="277"/>
      <c r="B400" s="277"/>
      <c r="C400" s="277"/>
      <c r="D400" s="277"/>
      <c r="E400" s="277"/>
      <c r="F400" s="277"/>
      <c r="G400" s="277"/>
      <c r="H400" s="277"/>
      <c r="I400" s="277"/>
      <c r="J400" s="277"/>
      <c r="K400" s="277"/>
      <c r="L400" s="277"/>
      <c r="M400" s="277"/>
      <c r="N400" s="277"/>
      <c r="O400" s="277"/>
      <c r="P400" s="277"/>
      <c r="Q400" s="277"/>
      <c r="R400" s="277"/>
      <c r="S400" s="277"/>
      <c r="T400" s="277"/>
      <c r="U400" s="277"/>
      <c r="V400" s="277"/>
      <c r="W400" s="277"/>
      <c r="X400" s="277"/>
      <c r="Y400" s="277"/>
      <c r="Z400" s="277"/>
      <c r="AA400" s="277"/>
    </row>
    <row r="401">
      <c r="A401" s="277"/>
      <c r="B401" s="277"/>
      <c r="C401" s="277"/>
      <c r="D401" s="277"/>
      <c r="E401" s="277"/>
      <c r="F401" s="277"/>
      <c r="G401" s="277"/>
      <c r="H401" s="277"/>
      <c r="I401" s="277"/>
      <c r="J401" s="277"/>
      <c r="K401" s="277"/>
      <c r="L401" s="277"/>
      <c r="M401" s="277"/>
      <c r="N401" s="277"/>
      <c r="O401" s="277"/>
      <c r="P401" s="277"/>
      <c r="Q401" s="277"/>
      <c r="R401" s="277"/>
      <c r="S401" s="277"/>
      <c r="T401" s="277"/>
      <c r="U401" s="277"/>
      <c r="V401" s="277"/>
      <c r="W401" s="277"/>
      <c r="X401" s="277"/>
      <c r="Y401" s="277"/>
      <c r="Z401" s="277"/>
      <c r="AA401" s="277"/>
    </row>
    <row r="402">
      <c r="A402" s="277"/>
      <c r="B402" s="277"/>
      <c r="C402" s="277"/>
      <c r="D402" s="277"/>
      <c r="E402" s="277"/>
      <c r="F402" s="277"/>
      <c r="G402" s="277"/>
      <c r="H402" s="277"/>
      <c r="I402" s="277"/>
      <c r="J402" s="277"/>
      <c r="K402" s="277"/>
      <c r="L402" s="277"/>
      <c r="M402" s="277"/>
      <c r="N402" s="277"/>
      <c r="O402" s="277"/>
      <c r="P402" s="277"/>
      <c r="Q402" s="277"/>
      <c r="R402" s="277"/>
      <c r="S402" s="277"/>
      <c r="T402" s="277"/>
      <c r="U402" s="277"/>
      <c r="V402" s="277"/>
      <c r="W402" s="277"/>
      <c r="X402" s="277"/>
      <c r="Y402" s="277"/>
      <c r="Z402" s="277"/>
      <c r="AA402" s="277"/>
    </row>
    <row r="403">
      <c r="A403" s="277"/>
      <c r="B403" s="277"/>
      <c r="C403" s="277"/>
      <c r="D403" s="277"/>
      <c r="E403" s="277"/>
      <c r="F403" s="277"/>
      <c r="G403" s="277"/>
      <c r="H403" s="277"/>
      <c r="I403" s="277"/>
      <c r="J403" s="277"/>
      <c r="K403" s="277"/>
      <c r="L403" s="277"/>
      <c r="M403" s="277"/>
      <c r="N403" s="277"/>
      <c r="O403" s="277"/>
      <c r="P403" s="277"/>
      <c r="Q403" s="277"/>
      <c r="R403" s="277"/>
      <c r="S403" s="277"/>
      <c r="T403" s="277"/>
      <c r="U403" s="277"/>
      <c r="V403" s="277"/>
      <c r="W403" s="277"/>
      <c r="X403" s="277"/>
      <c r="Y403" s="277"/>
      <c r="Z403" s="277"/>
      <c r="AA403" s="277"/>
    </row>
    <row r="404">
      <c r="A404" s="277"/>
      <c r="B404" s="277"/>
      <c r="C404" s="277"/>
      <c r="D404" s="277"/>
      <c r="E404" s="277"/>
      <c r="F404" s="277"/>
      <c r="G404" s="277"/>
      <c r="H404" s="277"/>
      <c r="I404" s="277"/>
      <c r="J404" s="277"/>
      <c r="K404" s="277"/>
      <c r="L404" s="277"/>
      <c r="M404" s="277"/>
      <c r="N404" s="277"/>
      <c r="O404" s="277"/>
      <c r="P404" s="277"/>
      <c r="Q404" s="277"/>
      <c r="R404" s="277"/>
      <c r="S404" s="277"/>
      <c r="T404" s="277"/>
      <c r="U404" s="277"/>
      <c r="V404" s="277"/>
      <c r="W404" s="277"/>
      <c r="X404" s="277"/>
      <c r="Y404" s="277"/>
      <c r="Z404" s="277"/>
      <c r="AA404" s="277"/>
    </row>
    <row r="405">
      <c r="A405" s="277"/>
      <c r="B405" s="277"/>
      <c r="C405" s="277"/>
      <c r="D405" s="277"/>
      <c r="E405" s="277"/>
      <c r="F405" s="277"/>
      <c r="G405" s="277"/>
      <c r="H405" s="277"/>
      <c r="I405" s="277"/>
      <c r="J405" s="277"/>
      <c r="K405" s="277"/>
      <c r="L405" s="277"/>
      <c r="M405" s="277"/>
      <c r="N405" s="277"/>
      <c r="O405" s="277"/>
      <c r="P405" s="277"/>
      <c r="Q405" s="277"/>
      <c r="R405" s="277"/>
      <c r="S405" s="277"/>
      <c r="T405" s="277"/>
      <c r="U405" s="277"/>
      <c r="V405" s="277"/>
      <c r="W405" s="277"/>
      <c r="X405" s="277"/>
      <c r="Y405" s="277"/>
      <c r="Z405" s="277"/>
      <c r="AA405" s="277"/>
    </row>
    <row r="406">
      <c r="A406" s="277"/>
      <c r="B406" s="277"/>
      <c r="C406" s="277"/>
      <c r="D406" s="277"/>
      <c r="E406" s="277"/>
      <c r="F406" s="277"/>
      <c r="G406" s="277"/>
      <c r="H406" s="277"/>
      <c r="I406" s="277"/>
      <c r="J406" s="277"/>
      <c r="K406" s="277"/>
      <c r="L406" s="277"/>
      <c r="M406" s="277"/>
      <c r="N406" s="277"/>
      <c r="O406" s="277"/>
      <c r="P406" s="277"/>
      <c r="Q406" s="277"/>
      <c r="R406" s="277"/>
      <c r="S406" s="277"/>
      <c r="T406" s="277"/>
      <c r="U406" s="277"/>
      <c r="V406" s="277"/>
      <c r="W406" s="277"/>
      <c r="X406" s="277"/>
      <c r="Y406" s="277"/>
      <c r="Z406" s="277"/>
      <c r="AA406" s="277"/>
    </row>
    <row r="407">
      <c r="A407" s="277"/>
      <c r="B407" s="277"/>
      <c r="C407" s="277"/>
      <c r="D407" s="277"/>
      <c r="E407" s="277"/>
      <c r="F407" s="277"/>
      <c r="G407" s="277"/>
      <c r="H407" s="277"/>
      <c r="I407" s="277"/>
      <c r="J407" s="277"/>
      <c r="K407" s="277"/>
      <c r="L407" s="277"/>
      <c r="M407" s="277"/>
      <c r="N407" s="277"/>
      <c r="O407" s="277"/>
      <c r="P407" s="277"/>
      <c r="Q407" s="277"/>
      <c r="R407" s="277"/>
      <c r="S407" s="277"/>
      <c r="T407" s="277"/>
      <c r="U407" s="277"/>
      <c r="V407" s="277"/>
      <c r="W407" s="277"/>
      <c r="X407" s="277"/>
      <c r="Y407" s="277"/>
      <c r="Z407" s="277"/>
      <c r="AA407" s="277"/>
    </row>
    <row r="408">
      <c r="A408" s="277"/>
      <c r="B408" s="277"/>
      <c r="C408" s="277"/>
      <c r="D408" s="277"/>
      <c r="E408" s="277"/>
      <c r="F408" s="277"/>
      <c r="G408" s="277"/>
      <c r="H408" s="277"/>
      <c r="I408" s="277"/>
      <c r="J408" s="277"/>
      <c r="K408" s="277"/>
      <c r="L408" s="277"/>
      <c r="M408" s="277"/>
      <c r="N408" s="277"/>
      <c r="O408" s="277"/>
      <c r="P408" s="277"/>
      <c r="Q408" s="277"/>
      <c r="R408" s="277"/>
      <c r="S408" s="277"/>
      <c r="T408" s="277"/>
      <c r="U408" s="277"/>
      <c r="V408" s="277"/>
      <c r="W408" s="277"/>
      <c r="X408" s="277"/>
      <c r="Y408" s="277"/>
      <c r="Z408" s="277"/>
      <c r="AA408" s="277"/>
    </row>
    <row r="409">
      <c r="A409" s="277"/>
      <c r="B409" s="277"/>
      <c r="C409" s="277"/>
      <c r="D409" s="277"/>
      <c r="E409" s="277"/>
      <c r="F409" s="277"/>
      <c r="G409" s="277"/>
      <c r="H409" s="277"/>
      <c r="I409" s="277"/>
      <c r="J409" s="277"/>
      <c r="K409" s="277"/>
      <c r="L409" s="277"/>
      <c r="M409" s="277"/>
      <c r="N409" s="277"/>
      <c r="O409" s="277"/>
      <c r="P409" s="277"/>
      <c r="Q409" s="277"/>
      <c r="R409" s="277"/>
      <c r="S409" s="277"/>
      <c r="T409" s="277"/>
      <c r="U409" s="277"/>
      <c r="V409" s="277"/>
      <c r="W409" s="277"/>
      <c r="X409" s="277"/>
      <c r="Y409" s="277"/>
      <c r="Z409" s="277"/>
      <c r="AA409" s="277"/>
    </row>
    <row r="410">
      <c r="A410" s="277"/>
      <c r="B410" s="277"/>
      <c r="C410" s="277"/>
      <c r="D410" s="277"/>
      <c r="E410" s="277"/>
      <c r="F410" s="277"/>
      <c r="G410" s="277"/>
      <c r="H410" s="277"/>
      <c r="I410" s="277"/>
      <c r="J410" s="277"/>
      <c r="K410" s="277"/>
      <c r="L410" s="277"/>
      <c r="M410" s="277"/>
      <c r="N410" s="277"/>
      <c r="O410" s="277"/>
      <c r="P410" s="277"/>
      <c r="Q410" s="277"/>
      <c r="R410" s="277"/>
      <c r="S410" s="277"/>
      <c r="T410" s="277"/>
      <c r="U410" s="277"/>
      <c r="V410" s="277"/>
      <c r="W410" s="277"/>
      <c r="X410" s="277"/>
      <c r="Y410" s="277"/>
      <c r="Z410" s="277"/>
      <c r="AA410" s="277"/>
    </row>
    <row r="411">
      <c r="A411" s="277"/>
      <c r="B411" s="277"/>
      <c r="C411" s="277"/>
      <c r="D411" s="277"/>
      <c r="E411" s="277"/>
      <c r="F411" s="277"/>
      <c r="G411" s="277"/>
      <c r="H411" s="277"/>
      <c r="I411" s="277"/>
      <c r="J411" s="277"/>
      <c r="K411" s="277"/>
      <c r="L411" s="277"/>
      <c r="M411" s="277"/>
      <c r="N411" s="277"/>
      <c r="O411" s="277"/>
      <c r="P411" s="277"/>
      <c r="Q411" s="277"/>
      <c r="R411" s="277"/>
      <c r="S411" s="277"/>
      <c r="T411" s="277"/>
      <c r="U411" s="277"/>
      <c r="V411" s="277"/>
      <c r="W411" s="277"/>
      <c r="X411" s="277"/>
      <c r="Y411" s="277"/>
      <c r="Z411" s="277"/>
      <c r="AA411" s="277"/>
    </row>
    <row r="412">
      <c r="A412" s="277"/>
      <c r="B412" s="277"/>
      <c r="C412" s="277"/>
      <c r="D412" s="277"/>
      <c r="E412" s="277"/>
      <c r="F412" s="277"/>
      <c r="G412" s="277"/>
      <c r="H412" s="277"/>
      <c r="I412" s="277"/>
      <c r="J412" s="277"/>
      <c r="K412" s="277"/>
      <c r="L412" s="277"/>
      <c r="M412" s="277"/>
      <c r="N412" s="277"/>
      <c r="O412" s="277"/>
      <c r="P412" s="277"/>
      <c r="Q412" s="277"/>
      <c r="R412" s="277"/>
      <c r="S412" s="277"/>
      <c r="T412" s="277"/>
      <c r="U412" s="277"/>
      <c r="V412" s="277"/>
      <c r="W412" s="277"/>
      <c r="X412" s="277"/>
      <c r="Y412" s="277"/>
      <c r="Z412" s="277"/>
      <c r="AA412" s="277"/>
    </row>
    <row r="413">
      <c r="A413" s="277"/>
      <c r="B413" s="277"/>
      <c r="C413" s="277"/>
      <c r="D413" s="277"/>
      <c r="E413" s="277"/>
      <c r="F413" s="277"/>
      <c r="G413" s="277"/>
      <c r="H413" s="277"/>
      <c r="I413" s="277"/>
      <c r="J413" s="277"/>
      <c r="K413" s="277"/>
      <c r="L413" s="277"/>
      <c r="M413" s="277"/>
      <c r="N413" s="277"/>
      <c r="O413" s="277"/>
      <c r="P413" s="277"/>
      <c r="Q413" s="277"/>
      <c r="R413" s="277"/>
      <c r="S413" s="277"/>
      <c r="T413" s="277"/>
      <c r="U413" s="277"/>
      <c r="V413" s="277"/>
      <c r="W413" s="277"/>
      <c r="X413" s="277"/>
      <c r="Y413" s="277"/>
      <c r="Z413" s="277"/>
      <c r="AA413" s="277"/>
    </row>
    <row r="414">
      <c r="A414" s="277"/>
      <c r="B414" s="277"/>
      <c r="C414" s="277"/>
      <c r="D414" s="277"/>
      <c r="E414" s="277"/>
      <c r="F414" s="277"/>
      <c r="G414" s="277"/>
      <c r="H414" s="277"/>
      <c r="I414" s="277"/>
      <c r="J414" s="277"/>
      <c r="K414" s="277"/>
      <c r="L414" s="277"/>
      <c r="M414" s="277"/>
      <c r="N414" s="277"/>
      <c r="O414" s="277"/>
      <c r="P414" s="277"/>
      <c r="Q414" s="277"/>
      <c r="R414" s="277"/>
      <c r="S414" s="277"/>
      <c r="T414" s="277"/>
      <c r="U414" s="277"/>
      <c r="V414" s="277"/>
      <c r="W414" s="277"/>
      <c r="X414" s="277"/>
      <c r="Y414" s="277"/>
      <c r="Z414" s="277"/>
      <c r="AA414" s="277"/>
    </row>
    <row r="415">
      <c r="A415" s="277"/>
      <c r="B415" s="277"/>
      <c r="C415" s="277"/>
      <c r="D415" s="277"/>
      <c r="E415" s="277"/>
      <c r="F415" s="277"/>
      <c r="G415" s="277"/>
      <c r="H415" s="277"/>
      <c r="I415" s="277"/>
      <c r="J415" s="277"/>
      <c r="K415" s="277"/>
      <c r="L415" s="277"/>
      <c r="M415" s="277"/>
      <c r="N415" s="277"/>
      <c r="O415" s="277"/>
      <c r="P415" s="277"/>
      <c r="Q415" s="277"/>
      <c r="R415" s="277"/>
      <c r="S415" s="277"/>
      <c r="T415" s="277"/>
      <c r="U415" s="277"/>
      <c r="V415" s="277"/>
      <c r="W415" s="277"/>
      <c r="X415" s="277"/>
      <c r="Y415" s="277"/>
      <c r="Z415" s="277"/>
      <c r="AA415" s="277"/>
    </row>
    <row r="416">
      <c r="A416" s="277"/>
      <c r="B416" s="277"/>
      <c r="C416" s="277"/>
      <c r="D416" s="277"/>
      <c r="E416" s="277"/>
      <c r="F416" s="277"/>
      <c r="G416" s="277"/>
      <c r="H416" s="277"/>
      <c r="I416" s="277"/>
      <c r="J416" s="277"/>
      <c r="K416" s="277"/>
      <c r="L416" s="277"/>
      <c r="M416" s="277"/>
      <c r="N416" s="277"/>
      <c r="O416" s="277"/>
      <c r="P416" s="277"/>
      <c r="Q416" s="277"/>
      <c r="R416" s="277"/>
      <c r="S416" s="277"/>
      <c r="T416" s="277"/>
      <c r="U416" s="277"/>
      <c r="V416" s="277"/>
      <c r="W416" s="277"/>
      <c r="X416" s="277"/>
      <c r="Y416" s="277"/>
      <c r="Z416" s="277"/>
      <c r="AA416" s="277"/>
    </row>
    <row r="417">
      <c r="A417" s="277"/>
      <c r="B417" s="277"/>
      <c r="C417" s="277"/>
      <c r="D417" s="277"/>
      <c r="E417" s="277"/>
      <c r="F417" s="277"/>
      <c r="G417" s="277"/>
      <c r="H417" s="277"/>
      <c r="I417" s="277"/>
      <c r="J417" s="277"/>
      <c r="K417" s="277"/>
      <c r="L417" s="277"/>
      <c r="M417" s="277"/>
      <c r="N417" s="277"/>
      <c r="O417" s="277"/>
      <c r="P417" s="277"/>
      <c r="Q417" s="277"/>
      <c r="R417" s="277"/>
      <c r="S417" s="277"/>
      <c r="T417" s="277"/>
      <c r="U417" s="277"/>
      <c r="V417" s="277"/>
      <c r="W417" s="277"/>
      <c r="X417" s="277"/>
      <c r="Y417" s="277"/>
      <c r="Z417" s="277"/>
      <c r="AA417" s="277"/>
    </row>
    <row r="418">
      <c r="A418" s="277"/>
      <c r="B418" s="277"/>
      <c r="C418" s="277"/>
      <c r="D418" s="277"/>
      <c r="E418" s="277"/>
      <c r="F418" s="277"/>
      <c r="G418" s="277"/>
      <c r="H418" s="277"/>
      <c r="I418" s="277"/>
      <c r="J418" s="277"/>
      <c r="K418" s="277"/>
      <c r="L418" s="277"/>
      <c r="M418" s="277"/>
      <c r="N418" s="277"/>
      <c r="O418" s="277"/>
      <c r="P418" s="277"/>
      <c r="Q418" s="277"/>
      <c r="R418" s="277"/>
      <c r="S418" s="277"/>
      <c r="T418" s="277"/>
      <c r="U418" s="277"/>
      <c r="V418" s="277"/>
      <c r="W418" s="277"/>
      <c r="X418" s="277"/>
      <c r="Y418" s="277"/>
      <c r="Z418" s="277"/>
      <c r="AA418" s="277"/>
    </row>
    <row r="419">
      <c r="A419" s="277"/>
      <c r="B419" s="277"/>
      <c r="C419" s="277"/>
      <c r="D419" s="277"/>
      <c r="E419" s="277"/>
      <c r="F419" s="277"/>
      <c r="G419" s="277"/>
      <c r="H419" s="277"/>
      <c r="I419" s="277"/>
      <c r="J419" s="277"/>
      <c r="K419" s="277"/>
      <c r="L419" s="277"/>
      <c r="M419" s="277"/>
      <c r="N419" s="277"/>
      <c r="O419" s="277"/>
      <c r="P419" s="277"/>
      <c r="Q419" s="277"/>
      <c r="R419" s="277"/>
      <c r="S419" s="277"/>
      <c r="T419" s="277"/>
      <c r="U419" s="277"/>
      <c r="V419" s="277"/>
      <c r="W419" s="277"/>
      <c r="X419" s="277"/>
      <c r="Y419" s="277"/>
      <c r="Z419" s="277"/>
      <c r="AA419" s="277"/>
    </row>
    <row r="420">
      <c r="A420" s="277"/>
      <c r="B420" s="277"/>
      <c r="C420" s="277"/>
      <c r="D420" s="277"/>
      <c r="E420" s="277"/>
      <c r="F420" s="277"/>
      <c r="G420" s="277"/>
      <c r="H420" s="277"/>
      <c r="I420" s="277"/>
      <c r="J420" s="277"/>
      <c r="K420" s="277"/>
      <c r="L420" s="277"/>
      <c r="M420" s="277"/>
      <c r="N420" s="277"/>
      <c r="O420" s="277"/>
      <c r="P420" s="277"/>
      <c r="Q420" s="277"/>
      <c r="R420" s="277"/>
      <c r="S420" s="277"/>
      <c r="T420" s="277"/>
      <c r="U420" s="277"/>
      <c r="V420" s="277"/>
      <c r="W420" s="277"/>
      <c r="X420" s="277"/>
      <c r="Y420" s="277"/>
      <c r="Z420" s="277"/>
      <c r="AA420" s="277"/>
    </row>
    <row r="421">
      <c r="A421" s="277"/>
      <c r="B421" s="277"/>
      <c r="C421" s="277"/>
      <c r="D421" s="277"/>
      <c r="E421" s="277"/>
      <c r="F421" s="277"/>
      <c r="G421" s="277"/>
      <c r="H421" s="277"/>
      <c r="I421" s="277"/>
      <c r="J421" s="277"/>
      <c r="K421" s="277"/>
      <c r="L421" s="277"/>
      <c r="M421" s="277"/>
      <c r="N421" s="277"/>
      <c r="O421" s="277"/>
      <c r="P421" s="277"/>
      <c r="Q421" s="277"/>
      <c r="R421" s="277"/>
      <c r="S421" s="277"/>
      <c r="T421" s="277"/>
      <c r="U421" s="277"/>
      <c r="V421" s="277"/>
      <c r="W421" s="277"/>
      <c r="X421" s="277"/>
      <c r="Y421" s="277"/>
      <c r="Z421" s="277"/>
      <c r="AA421" s="277"/>
    </row>
    <row r="422">
      <c r="A422" s="277"/>
      <c r="B422" s="277"/>
      <c r="C422" s="277"/>
      <c r="D422" s="277"/>
      <c r="E422" s="277"/>
      <c r="F422" s="277"/>
      <c r="G422" s="277"/>
      <c r="H422" s="277"/>
      <c r="I422" s="277"/>
      <c r="J422" s="277"/>
      <c r="K422" s="277"/>
      <c r="L422" s="277"/>
      <c r="M422" s="277"/>
      <c r="N422" s="277"/>
      <c r="O422" s="277"/>
      <c r="P422" s="277"/>
      <c r="Q422" s="277"/>
      <c r="R422" s="277"/>
      <c r="S422" s="277"/>
      <c r="T422" s="277"/>
      <c r="U422" s="277"/>
      <c r="V422" s="277"/>
      <c r="W422" s="277"/>
      <c r="X422" s="277"/>
      <c r="Y422" s="277"/>
      <c r="Z422" s="277"/>
      <c r="AA422" s="277"/>
    </row>
    <row r="423">
      <c r="A423" s="277"/>
      <c r="B423" s="277"/>
      <c r="C423" s="277"/>
      <c r="D423" s="277"/>
      <c r="E423" s="277"/>
      <c r="F423" s="277"/>
      <c r="G423" s="277"/>
      <c r="H423" s="277"/>
      <c r="I423" s="277"/>
      <c r="J423" s="277"/>
      <c r="K423" s="277"/>
      <c r="L423" s="277"/>
      <c r="M423" s="277"/>
      <c r="N423" s="277"/>
      <c r="O423" s="277"/>
      <c r="P423" s="277"/>
      <c r="Q423" s="277"/>
      <c r="R423" s="277"/>
      <c r="S423" s="277"/>
      <c r="T423" s="277"/>
      <c r="U423" s="277"/>
      <c r="V423" s="277"/>
      <c r="W423" s="277"/>
      <c r="X423" s="277"/>
      <c r="Y423" s="277"/>
      <c r="Z423" s="277"/>
      <c r="AA423" s="277"/>
    </row>
    <row r="424">
      <c r="A424" s="277"/>
      <c r="B424" s="277"/>
      <c r="C424" s="277"/>
      <c r="D424" s="277"/>
      <c r="E424" s="277"/>
      <c r="F424" s="277"/>
      <c r="G424" s="277"/>
      <c r="H424" s="277"/>
      <c r="I424" s="277"/>
      <c r="J424" s="277"/>
      <c r="K424" s="277"/>
      <c r="L424" s="277"/>
      <c r="M424" s="277"/>
      <c r="N424" s="277"/>
      <c r="O424" s="277"/>
      <c r="P424" s="277"/>
      <c r="Q424" s="277"/>
      <c r="R424" s="277"/>
      <c r="S424" s="277"/>
      <c r="T424" s="277"/>
      <c r="U424" s="277"/>
      <c r="V424" s="277"/>
      <c r="W424" s="277"/>
      <c r="X424" s="277"/>
      <c r="Y424" s="277"/>
      <c r="Z424" s="277"/>
      <c r="AA424" s="277"/>
    </row>
    <row r="425">
      <c r="A425" s="277"/>
      <c r="B425" s="277"/>
      <c r="C425" s="277"/>
      <c r="D425" s="277"/>
      <c r="E425" s="277"/>
      <c r="F425" s="277"/>
      <c r="G425" s="277"/>
      <c r="H425" s="277"/>
      <c r="I425" s="277"/>
      <c r="J425" s="277"/>
      <c r="K425" s="277"/>
      <c r="L425" s="277"/>
      <c r="M425" s="277"/>
      <c r="N425" s="277"/>
      <c r="O425" s="277"/>
      <c r="P425" s="277"/>
      <c r="Q425" s="277"/>
      <c r="R425" s="277"/>
      <c r="S425" s="277"/>
      <c r="T425" s="277"/>
      <c r="U425" s="277"/>
      <c r="V425" s="277"/>
      <c r="W425" s="277"/>
      <c r="X425" s="277"/>
      <c r="Y425" s="277"/>
      <c r="Z425" s="277"/>
      <c r="AA425" s="277"/>
    </row>
    <row r="426">
      <c r="A426" s="277"/>
      <c r="B426" s="277"/>
      <c r="C426" s="277"/>
      <c r="D426" s="277"/>
      <c r="E426" s="277"/>
      <c r="F426" s="277"/>
      <c r="G426" s="277"/>
      <c r="H426" s="277"/>
      <c r="I426" s="277"/>
      <c r="J426" s="277"/>
      <c r="K426" s="277"/>
      <c r="L426" s="277"/>
      <c r="M426" s="277"/>
      <c r="N426" s="277"/>
      <c r="O426" s="277"/>
      <c r="P426" s="277"/>
      <c r="Q426" s="277"/>
      <c r="R426" s="277"/>
      <c r="S426" s="277"/>
      <c r="T426" s="277"/>
      <c r="U426" s="277"/>
      <c r="V426" s="277"/>
      <c r="W426" s="277"/>
      <c r="X426" s="277"/>
      <c r="Y426" s="277"/>
      <c r="Z426" s="277"/>
      <c r="AA426" s="277"/>
    </row>
    <row r="427">
      <c r="A427" s="277"/>
      <c r="B427" s="277"/>
      <c r="C427" s="277"/>
      <c r="D427" s="277"/>
      <c r="E427" s="277"/>
      <c r="F427" s="277"/>
      <c r="G427" s="277"/>
      <c r="H427" s="277"/>
      <c r="I427" s="277"/>
      <c r="J427" s="277"/>
      <c r="K427" s="277"/>
      <c r="L427" s="277"/>
      <c r="M427" s="277"/>
      <c r="N427" s="277"/>
      <c r="O427" s="277"/>
      <c r="P427" s="277"/>
      <c r="Q427" s="277"/>
      <c r="R427" s="277"/>
      <c r="S427" s="277"/>
      <c r="T427" s="277"/>
      <c r="U427" s="277"/>
      <c r="V427" s="277"/>
      <c r="W427" s="277"/>
      <c r="X427" s="277"/>
      <c r="Y427" s="277"/>
      <c r="Z427" s="277"/>
      <c r="AA427" s="277"/>
    </row>
    <row r="428">
      <c r="A428" s="277"/>
      <c r="B428" s="277"/>
      <c r="C428" s="277"/>
      <c r="D428" s="277"/>
      <c r="E428" s="277"/>
      <c r="F428" s="277"/>
      <c r="G428" s="277"/>
      <c r="H428" s="277"/>
      <c r="I428" s="277"/>
      <c r="J428" s="277"/>
      <c r="K428" s="277"/>
      <c r="L428" s="277"/>
      <c r="M428" s="277"/>
      <c r="N428" s="277"/>
      <c r="O428" s="277"/>
      <c r="P428" s="277"/>
      <c r="Q428" s="277"/>
      <c r="R428" s="277"/>
      <c r="S428" s="277"/>
      <c r="T428" s="277"/>
      <c r="U428" s="277"/>
      <c r="V428" s="277"/>
      <c r="W428" s="277"/>
      <c r="X428" s="277"/>
      <c r="Y428" s="277"/>
      <c r="Z428" s="277"/>
      <c r="AA428" s="277"/>
    </row>
    <row r="429">
      <c r="A429" s="277"/>
      <c r="B429" s="277"/>
      <c r="C429" s="277"/>
      <c r="D429" s="277"/>
      <c r="E429" s="277"/>
      <c r="F429" s="277"/>
      <c r="G429" s="277"/>
      <c r="H429" s="277"/>
      <c r="I429" s="277"/>
      <c r="J429" s="277"/>
      <c r="K429" s="277"/>
      <c r="L429" s="277"/>
      <c r="M429" s="277"/>
      <c r="N429" s="277"/>
      <c r="O429" s="277"/>
      <c r="P429" s="277"/>
      <c r="Q429" s="277"/>
      <c r="R429" s="277"/>
      <c r="S429" s="277"/>
      <c r="T429" s="277"/>
      <c r="U429" s="277"/>
      <c r="V429" s="277"/>
      <c r="W429" s="277"/>
      <c r="X429" s="277"/>
      <c r="Y429" s="277"/>
      <c r="Z429" s="277"/>
      <c r="AA429" s="277"/>
    </row>
    <row r="430">
      <c r="A430" s="277"/>
      <c r="B430" s="277"/>
      <c r="C430" s="277"/>
      <c r="D430" s="277"/>
      <c r="E430" s="277"/>
      <c r="F430" s="277"/>
      <c r="G430" s="277"/>
      <c r="H430" s="277"/>
      <c r="I430" s="277"/>
      <c r="J430" s="277"/>
      <c r="K430" s="277"/>
      <c r="L430" s="277"/>
      <c r="M430" s="277"/>
      <c r="N430" s="277"/>
      <c r="O430" s="277"/>
      <c r="P430" s="277"/>
      <c r="Q430" s="277"/>
      <c r="R430" s="277"/>
      <c r="S430" s="277"/>
      <c r="T430" s="277"/>
      <c r="U430" s="277"/>
      <c r="V430" s="277"/>
      <c r="W430" s="277"/>
      <c r="X430" s="277"/>
      <c r="Y430" s="277"/>
      <c r="Z430" s="277"/>
      <c r="AA430" s="277"/>
    </row>
    <row r="431">
      <c r="A431" s="277"/>
      <c r="B431" s="277"/>
      <c r="C431" s="277"/>
      <c r="D431" s="277"/>
      <c r="E431" s="277"/>
      <c r="F431" s="277"/>
      <c r="G431" s="277"/>
      <c r="H431" s="277"/>
      <c r="I431" s="277"/>
      <c r="J431" s="277"/>
      <c r="K431" s="277"/>
      <c r="L431" s="277"/>
      <c r="M431" s="277"/>
      <c r="N431" s="277"/>
      <c r="O431" s="277"/>
      <c r="P431" s="277"/>
      <c r="Q431" s="277"/>
      <c r="R431" s="277"/>
      <c r="S431" s="277"/>
      <c r="T431" s="277"/>
      <c r="U431" s="277"/>
      <c r="V431" s="277"/>
      <c r="W431" s="277"/>
      <c r="X431" s="277"/>
      <c r="Y431" s="277"/>
      <c r="Z431" s="277"/>
      <c r="AA431" s="277"/>
    </row>
    <row r="432">
      <c r="A432" s="277"/>
      <c r="B432" s="277"/>
      <c r="C432" s="277"/>
      <c r="D432" s="277"/>
      <c r="E432" s="277"/>
      <c r="F432" s="277"/>
      <c r="G432" s="277"/>
      <c r="H432" s="277"/>
      <c r="I432" s="277"/>
      <c r="J432" s="277"/>
      <c r="K432" s="277"/>
      <c r="L432" s="277"/>
      <c r="M432" s="277"/>
      <c r="N432" s="277"/>
      <c r="O432" s="277"/>
      <c r="P432" s="277"/>
      <c r="Q432" s="277"/>
      <c r="R432" s="277"/>
      <c r="S432" s="277"/>
      <c r="T432" s="277"/>
      <c r="U432" s="277"/>
      <c r="V432" s="277"/>
      <c r="W432" s="277"/>
      <c r="X432" s="277"/>
      <c r="Y432" s="277"/>
      <c r="Z432" s="277"/>
      <c r="AA432" s="277"/>
    </row>
    <row r="433">
      <c r="A433" s="277"/>
      <c r="B433" s="277"/>
      <c r="C433" s="277"/>
      <c r="D433" s="277"/>
      <c r="E433" s="277"/>
      <c r="F433" s="277"/>
      <c r="G433" s="277"/>
      <c r="H433" s="277"/>
      <c r="I433" s="277"/>
      <c r="J433" s="277"/>
      <c r="K433" s="277"/>
      <c r="L433" s="277"/>
      <c r="M433" s="277"/>
      <c r="N433" s="277"/>
      <c r="O433" s="277"/>
      <c r="P433" s="277"/>
      <c r="Q433" s="277"/>
      <c r="R433" s="277"/>
      <c r="S433" s="277"/>
      <c r="T433" s="277"/>
      <c r="U433" s="277"/>
      <c r="V433" s="277"/>
      <c r="W433" s="277"/>
      <c r="X433" s="277"/>
      <c r="Y433" s="277"/>
      <c r="Z433" s="277"/>
      <c r="AA433" s="277"/>
    </row>
    <row r="434">
      <c r="A434" s="277"/>
      <c r="B434" s="277"/>
      <c r="C434" s="277"/>
      <c r="D434" s="277"/>
      <c r="E434" s="277"/>
      <c r="F434" s="277"/>
      <c r="G434" s="277"/>
      <c r="H434" s="277"/>
      <c r="I434" s="277"/>
      <c r="J434" s="277"/>
      <c r="K434" s="277"/>
      <c r="L434" s="277"/>
      <c r="M434" s="277"/>
      <c r="N434" s="277"/>
      <c r="O434" s="277"/>
      <c r="P434" s="277"/>
      <c r="Q434" s="277"/>
      <c r="R434" s="277"/>
      <c r="S434" s="277"/>
      <c r="T434" s="277"/>
      <c r="U434" s="277"/>
      <c r="V434" s="277"/>
      <c r="W434" s="277"/>
      <c r="X434" s="277"/>
      <c r="Y434" s="277"/>
      <c r="Z434" s="277"/>
      <c r="AA434" s="277"/>
    </row>
    <row r="435">
      <c r="A435" s="277"/>
      <c r="B435" s="277"/>
      <c r="C435" s="277"/>
      <c r="D435" s="277"/>
      <c r="E435" s="277"/>
      <c r="F435" s="277"/>
      <c r="G435" s="277"/>
      <c r="H435" s="277"/>
      <c r="I435" s="277"/>
      <c r="J435" s="277"/>
      <c r="K435" s="277"/>
      <c r="L435" s="277"/>
      <c r="M435" s="277"/>
      <c r="N435" s="277"/>
      <c r="O435" s="277"/>
      <c r="P435" s="277"/>
      <c r="Q435" s="277"/>
      <c r="R435" s="277"/>
      <c r="S435" s="277"/>
      <c r="T435" s="277"/>
      <c r="U435" s="277"/>
      <c r="V435" s="277"/>
      <c r="W435" s="277"/>
      <c r="X435" s="277"/>
      <c r="Y435" s="277"/>
      <c r="Z435" s="277"/>
      <c r="AA435" s="277"/>
    </row>
    <row r="436">
      <c r="A436" s="277"/>
      <c r="B436" s="277"/>
      <c r="C436" s="277"/>
      <c r="D436" s="277"/>
      <c r="E436" s="277"/>
      <c r="F436" s="277"/>
      <c r="G436" s="277"/>
      <c r="H436" s="277"/>
      <c r="I436" s="277"/>
      <c r="J436" s="277"/>
      <c r="K436" s="277"/>
      <c r="L436" s="277"/>
      <c r="M436" s="277"/>
      <c r="N436" s="277"/>
      <c r="O436" s="277"/>
      <c r="P436" s="277"/>
      <c r="Q436" s="277"/>
      <c r="R436" s="277"/>
      <c r="S436" s="277"/>
      <c r="T436" s="277"/>
      <c r="U436" s="277"/>
      <c r="V436" s="277"/>
      <c r="W436" s="277"/>
      <c r="X436" s="277"/>
      <c r="Y436" s="277"/>
      <c r="Z436" s="277"/>
      <c r="AA436" s="277"/>
    </row>
    <row r="437">
      <c r="A437" s="277"/>
      <c r="B437" s="277"/>
      <c r="C437" s="277"/>
      <c r="D437" s="277"/>
      <c r="E437" s="277"/>
      <c r="F437" s="277"/>
      <c r="G437" s="277"/>
      <c r="H437" s="277"/>
      <c r="I437" s="277"/>
      <c r="J437" s="277"/>
      <c r="K437" s="277"/>
      <c r="L437" s="277"/>
      <c r="M437" s="277"/>
      <c r="N437" s="277"/>
      <c r="O437" s="277"/>
      <c r="P437" s="277"/>
      <c r="Q437" s="277"/>
      <c r="R437" s="277"/>
      <c r="S437" s="277"/>
      <c r="T437" s="277"/>
      <c r="U437" s="277"/>
      <c r="V437" s="277"/>
      <c r="W437" s="277"/>
      <c r="X437" s="277"/>
      <c r="Y437" s="277"/>
      <c r="Z437" s="277"/>
      <c r="AA437" s="277"/>
    </row>
    <row r="438">
      <c r="A438" s="277"/>
      <c r="B438" s="277"/>
      <c r="C438" s="277"/>
      <c r="D438" s="277"/>
      <c r="E438" s="277"/>
      <c r="F438" s="277"/>
      <c r="G438" s="277"/>
      <c r="H438" s="277"/>
      <c r="I438" s="277"/>
      <c r="J438" s="277"/>
      <c r="K438" s="277"/>
      <c r="L438" s="277"/>
      <c r="M438" s="277"/>
      <c r="N438" s="277"/>
      <c r="O438" s="277"/>
      <c r="P438" s="277"/>
      <c r="Q438" s="277"/>
      <c r="R438" s="277"/>
      <c r="S438" s="277"/>
      <c r="T438" s="277"/>
      <c r="U438" s="277"/>
      <c r="V438" s="277"/>
      <c r="W438" s="277"/>
      <c r="X438" s="277"/>
      <c r="Y438" s="277"/>
      <c r="Z438" s="277"/>
      <c r="AA438" s="277"/>
    </row>
    <row r="439">
      <c r="A439" s="277"/>
      <c r="B439" s="277"/>
      <c r="C439" s="277"/>
      <c r="D439" s="277"/>
      <c r="E439" s="277"/>
      <c r="F439" s="277"/>
      <c r="G439" s="277"/>
      <c r="H439" s="277"/>
      <c r="I439" s="277"/>
      <c r="J439" s="277"/>
      <c r="K439" s="277"/>
      <c r="L439" s="277"/>
      <c r="M439" s="277"/>
      <c r="N439" s="277"/>
      <c r="O439" s="277"/>
      <c r="P439" s="277"/>
      <c r="Q439" s="277"/>
      <c r="R439" s="277"/>
      <c r="S439" s="277"/>
      <c r="T439" s="277"/>
      <c r="U439" s="277"/>
      <c r="V439" s="277"/>
      <c r="W439" s="277"/>
      <c r="X439" s="277"/>
      <c r="Y439" s="277"/>
      <c r="Z439" s="277"/>
      <c r="AA439" s="277"/>
    </row>
    <row r="440">
      <c r="A440" s="277"/>
      <c r="B440" s="277"/>
      <c r="C440" s="277"/>
      <c r="D440" s="277"/>
      <c r="E440" s="277"/>
      <c r="F440" s="277"/>
      <c r="G440" s="277"/>
      <c r="H440" s="277"/>
      <c r="I440" s="277"/>
      <c r="J440" s="277"/>
      <c r="K440" s="277"/>
      <c r="L440" s="277"/>
      <c r="M440" s="277"/>
      <c r="N440" s="277"/>
      <c r="O440" s="277"/>
      <c r="P440" s="277"/>
      <c r="Q440" s="277"/>
      <c r="R440" s="277"/>
      <c r="S440" s="277"/>
      <c r="T440" s="277"/>
      <c r="U440" s="277"/>
      <c r="V440" s="277"/>
      <c r="W440" s="277"/>
      <c r="X440" s="277"/>
      <c r="Y440" s="277"/>
      <c r="Z440" s="277"/>
      <c r="AA440" s="277"/>
    </row>
    <row r="441">
      <c r="A441" s="277"/>
      <c r="B441" s="277"/>
      <c r="C441" s="277"/>
      <c r="D441" s="277"/>
      <c r="E441" s="277"/>
      <c r="F441" s="277"/>
      <c r="G441" s="277"/>
      <c r="H441" s="277"/>
      <c r="I441" s="277"/>
      <c r="J441" s="277"/>
      <c r="K441" s="277"/>
      <c r="L441" s="277"/>
      <c r="M441" s="277"/>
      <c r="N441" s="277"/>
      <c r="O441" s="277"/>
      <c r="P441" s="277"/>
      <c r="Q441" s="277"/>
      <c r="R441" s="277"/>
      <c r="S441" s="277"/>
      <c r="T441" s="277"/>
      <c r="U441" s="277"/>
      <c r="V441" s="277"/>
      <c r="W441" s="277"/>
      <c r="X441" s="277"/>
      <c r="Y441" s="277"/>
      <c r="Z441" s="277"/>
      <c r="AA441" s="277"/>
    </row>
    <row r="442">
      <c r="A442" s="277"/>
      <c r="B442" s="277"/>
      <c r="C442" s="277"/>
      <c r="D442" s="277"/>
      <c r="E442" s="277"/>
      <c r="F442" s="277"/>
      <c r="G442" s="277"/>
      <c r="H442" s="277"/>
      <c r="I442" s="277"/>
      <c r="J442" s="277"/>
      <c r="K442" s="277"/>
      <c r="L442" s="277"/>
      <c r="M442" s="277"/>
      <c r="N442" s="277"/>
      <c r="O442" s="277"/>
      <c r="P442" s="277"/>
      <c r="Q442" s="277"/>
      <c r="R442" s="277"/>
      <c r="S442" s="277"/>
      <c r="T442" s="277"/>
      <c r="U442" s="277"/>
      <c r="V442" s="277"/>
      <c r="W442" s="277"/>
      <c r="X442" s="277"/>
      <c r="Y442" s="277"/>
      <c r="Z442" s="277"/>
      <c r="AA442" s="277"/>
    </row>
    <row r="443">
      <c r="A443" s="277"/>
      <c r="B443" s="277"/>
      <c r="C443" s="277"/>
      <c r="D443" s="277"/>
      <c r="E443" s="277"/>
      <c r="F443" s="277"/>
      <c r="G443" s="277"/>
      <c r="H443" s="277"/>
      <c r="I443" s="277"/>
      <c r="J443" s="277"/>
      <c r="K443" s="277"/>
      <c r="L443" s="277"/>
      <c r="M443" s="277"/>
      <c r="N443" s="277"/>
      <c r="O443" s="277"/>
      <c r="P443" s="277"/>
      <c r="Q443" s="277"/>
      <c r="R443" s="277"/>
      <c r="S443" s="277"/>
      <c r="T443" s="277"/>
      <c r="U443" s="277"/>
      <c r="V443" s="277"/>
      <c r="W443" s="277"/>
      <c r="X443" s="277"/>
      <c r="Y443" s="277"/>
      <c r="Z443" s="277"/>
      <c r="AA443" s="277"/>
    </row>
    <row r="444">
      <c r="A444" s="277"/>
      <c r="B444" s="277"/>
      <c r="C444" s="277"/>
      <c r="D444" s="277"/>
      <c r="E444" s="277"/>
      <c r="F444" s="277"/>
      <c r="G444" s="277"/>
      <c r="H444" s="277"/>
      <c r="I444" s="277"/>
      <c r="J444" s="277"/>
      <c r="K444" s="277"/>
      <c r="L444" s="277"/>
      <c r="M444" s="277"/>
      <c r="N444" s="277"/>
      <c r="O444" s="277"/>
      <c r="P444" s="277"/>
      <c r="Q444" s="277"/>
      <c r="R444" s="277"/>
      <c r="S444" s="277"/>
      <c r="T444" s="277"/>
      <c r="U444" s="277"/>
      <c r="V444" s="277"/>
      <c r="W444" s="277"/>
      <c r="X444" s="277"/>
      <c r="Y444" s="277"/>
      <c r="Z444" s="277"/>
      <c r="AA444" s="277"/>
    </row>
    <row r="445">
      <c r="A445" s="277"/>
      <c r="B445" s="277"/>
      <c r="C445" s="277"/>
      <c r="D445" s="277"/>
      <c r="E445" s="277"/>
      <c r="F445" s="277"/>
      <c r="G445" s="277"/>
      <c r="H445" s="277"/>
      <c r="I445" s="277"/>
      <c r="J445" s="277"/>
      <c r="K445" s="277"/>
      <c r="L445" s="277"/>
      <c r="M445" s="277"/>
      <c r="N445" s="277"/>
      <c r="O445" s="277"/>
      <c r="P445" s="277"/>
      <c r="Q445" s="277"/>
      <c r="R445" s="277"/>
      <c r="S445" s="277"/>
      <c r="T445" s="277"/>
      <c r="U445" s="277"/>
      <c r="V445" s="277"/>
      <c r="W445" s="277"/>
      <c r="X445" s="277"/>
      <c r="Y445" s="277"/>
      <c r="Z445" s="277"/>
      <c r="AA445" s="277"/>
    </row>
    <row r="446">
      <c r="A446" s="277"/>
      <c r="B446" s="277"/>
      <c r="C446" s="277"/>
      <c r="D446" s="277"/>
      <c r="E446" s="277"/>
      <c r="F446" s="277"/>
      <c r="G446" s="277"/>
      <c r="H446" s="277"/>
      <c r="I446" s="277"/>
      <c r="J446" s="277"/>
      <c r="K446" s="277"/>
      <c r="L446" s="277"/>
      <c r="M446" s="277"/>
      <c r="N446" s="277"/>
      <c r="O446" s="277"/>
      <c r="P446" s="277"/>
      <c r="Q446" s="277"/>
      <c r="R446" s="277"/>
      <c r="S446" s="277"/>
      <c r="T446" s="277"/>
      <c r="U446" s="277"/>
      <c r="V446" s="277"/>
      <c r="W446" s="277"/>
      <c r="X446" s="277"/>
      <c r="Y446" s="277"/>
      <c r="Z446" s="277"/>
      <c r="AA446" s="277"/>
    </row>
    <row r="447">
      <c r="A447" s="277"/>
      <c r="B447" s="277"/>
      <c r="C447" s="277"/>
      <c r="D447" s="277"/>
      <c r="E447" s="277"/>
      <c r="F447" s="277"/>
      <c r="G447" s="277"/>
      <c r="H447" s="277"/>
      <c r="I447" s="277"/>
      <c r="J447" s="277"/>
      <c r="K447" s="277"/>
      <c r="L447" s="277"/>
      <c r="M447" s="277"/>
      <c r="N447" s="277"/>
      <c r="O447" s="277"/>
      <c r="P447" s="277"/>
      <c r="Q447" s="277"/>
      <c r="R447" s="277"/>
      <c r="S447" s="277"/>
      <c r="T447" s="277"/>
      <c r="U447" s="277"/>
      <c r="V447" s="277"/>
      <c r="W447" s="277"/>
      <c r="X447" s="277"/>
      <c r="Y447" s="277"/>
      <c r="Z447" s="277"/>
      <c r="AA447" s="277"/>
    </row>
    <row r="448">
      <c r="A448" s="277"/>
      <c r="B448" s="277"/>
      <c r="C448" s="277"/>
      <c r="D448" s="277"/>
      <c r="E448" s="277"/>
      <c r="F448" s="277"/>
      <c r="G448" s="277"/>
      <c r="H448" s="277"/>
      <c r="I448" s="277"/>
      <c r="J448" s="277"/>
      <c r="K448" s="277"/>
      <c r="L448" s="277"/>
      <c r="M448" s="277"/>
      <c r="N448" s="277"/>
      <c r="O448" s="277"/>
      <c r="P448" s="277"/>
      <c r="Q448" s="277"/>
      <c r="R448" s="277"/>
      <c r="S448" s="277"/>
      <c r="T448" s="277"/>
      <c r="U448" s="277"/>
      <c r="V448" s="277"/>
      <c r="W448" s="277"/>
      <c r="X448" s="277"/>
      <c r="Y448" s="277"/>
      <c r="Z448" s="277"/>
      <c r="AA448" s="277"/>
    </row>
    <row r="449">
      <c r="A449" s="277"/>
      <c r="B449" s="277"/>
      <c r="C449" s="277"/>
      <c r="D449" s="277"/>
      <c r="E449" s="277"/>
      <c r="F449" s="277"/>
      <c r="G449" s="277"/>
      <c r="H449" s="277"/>
      <c r="I449" s="277"/>
      <c r="J449" s="277"/>
      <c r="K449" s="277"/>
      <c r="L449" s="277"/>
      <c r="M449" s="277"/>
      <c r="N449" s="277"/>
      <c r="O449" s="277"/>
      <c r="P449" s="277"/>
      <c r="Q449" s="277"/>
      <c r="R449" s="277"/>
      <c r="S449" s="277"/>
      <c r="T449" s="277"/>
      <c r="U449" s="277"/>
      <c r="V449" s="277"/>
      <c r="W449" s="277"/>
      <c r="X449" s="277"/>
      <c r="Y449" s="277"/>
      <c r="Z449" s="277"/>
      <c r="AA449" s="277"/>
    </row>
    <row r="450">
      <c r="A450" s="277"/>
      <c r="B450" s="277"/>
      <c r="C450" s="277"/>
      <c r="D450" s="277"/>
      <c r="E450" s="277"/>
      <c r="F450" s="277"/>
      <c r="G450" s="277"/>
      <c r="H450" s="277"/>
      <c r="I450" s="277"/>
      <c r="J450" s="277"/>
      <c r="K450" s="277"/>
      <c r="L450" s="277"/>
      <c r="M450" s="277"/>
      <c r="N450" s="277"/>
      <c r="O450" s="277"/>
      <c r="P450" s="277"/>
      <c r="Q450" s="277"/>
      <c r="R450" s="277"/>
      <c r="S450" s="277"/>
      <c r="T450" s="277"/>
      <c r="U450" s="277"/>
      <c r="V450" s="277"/>
      <c r="W450" s="277"/>
      <c r="X450" s="277"/>
      <c r="Y450" s="277"/>
      <c r="Z450" s="277"/>
      <c r="AA450" s="277"/>
    </row>
    <row r="451">
      <c r="A451" s="277"/>
      <c r="B451" s="277"/>
      <c r="C451" s="277"/>
      <c r="D451" s="277"/>
      <c r="E451" s="277"/>
      <c r="F451" s="277"/>
      <c r="G451" s="277"/>
      <c r="H451" s="277"/>
      <c r="I451" s="277"/>
      <c r="J451" s="277"/>
      <c r="K451" s="277"/>
      <c r="L451" s="277"/>
      <c r="M451" s="277"/>
      <c r="N451" s="277"/>
      <c r="O451" s="277"/>
      <c r="P451" s="277"/>
      <c r="Q451" s="277"/>
      <c r="R451" s="277"/>
      <c r="S451" s="277"/>
      <c r="T451" s="277"/>
      <c r="U451" s="277"/>
      <c r="V451" s="277"/>
      <c r="W451" s="277"/>
      <c r="X451" s="277"/>
      <c r="Y451" s="277"/>
      <c r="Z451" s="277"/>
      <c r="AA451" s="277"/>
    </row>
    <row r="452">
      <c r="A452" s="277"/>
      <c r="B452" s="277"/>
      <c r="C452" s="277"/>
      <c r="D452" s="277"/>
      <c r="E452" s="277"/>
      <c r="F452" s="277"/>
      <c r="G452" s="277"/>
      <c r="H452" s="277"/>
      <c r="I452" s="277"/>
      <c r="J452" s="277"/>
      <c r="K452" s="277"/>
      <c r="L452" s="277"/>
      <c r="M452" s="277"/>
      <c r="N452" s="277"/>
      <c r="O452" s="277"/>
      <c r="P452" s="277"/>
      <c r="Q452" s="277"/>
      <c r="R452" s="277"/>
      <c r="S452" s="277"/>
      <c r="T452" s="277"/>
      <c r="U452" s="277"/>
      <c r="V452" s="277"/>
      <c r="W452" s="277"/>
      <c r="X452" s="277"/>
      <c r="Y452" s="277"/>
      <c r="Z452" s="277"/>
      <c r="AA452" s="277"/>
    </row>
    <row r="453">
      <c r="A453" s="277"/>
      <c r="B453" s="277"/>
      <c r="C453" s="277"/>
      <c r="D453" s="277"/>
      <c r="E453" s="277"/>
      <c r="F453" s="277"/>
      <c r="G453" s="277"/>
      <c r="H453" s="277"/>
      <c r="I453" s="277"/>
      <c r="J453" s="277"/>
      <c r="K453" s="277"/>
      <c r="L453" s="277"/>
      <c r="M453" s="277"/>
      <c r="N453" s="277"/>
      <c r="O453" s="277"/>
      <c r="P453" s="277"/>
      <c r="Q453" s="277"/>
      <c r="R453" s="277"/>
      <c r="S453" s="277"/>
      <c r="T453" s="277"/>
      <c r="U453" s="277"/>
      <c r="V453" s="277"/>
      <c r="W453" s="277"/>
      <c r="X453" s="277"/>
      <c r="Y453" s="277"/>
      <c r="Z453" s="277"/>
      <c r="AA453" s="277"/>
    </row>
    <row r="454">
      <c r="A454" s="277"/>
      <c r="B454" s="277"/>
      <c r="C454" s="277"/>
      <c r="D454" s="277"/>
      <c r="E454" s="277"/>
      <c r="F454" s="277"/>
      <c r="G454" s="277"/>
      <c r="H454" s="277"/>
      <c r="I454" s="277"/>
      <c r="J454" s="277"/>
      <c r="K454" s="277"/>
      <c r="L454" s="277"/>
      <c r="M454" s="277"/>
      <c r="N454" s="277"/>
      <c r="O454" s="277"/>
      <c r="P454" s="277"/>
      <c r="Q454" s="277"/>
      <c r="R454" s="277"/>
      <c r="S454" s="277"/>
      <c r="T454" s="277"/>
      <c r="U454" s="277"/>
      <c r="V454" s="277"/>
      <c r="W454" s="277"/>
      <c r="X454" s="277"/>
      <c r="Y454" s="277"/>
      <c r="Z454" s="277"/>
      <c r="AA454" s="277"/>
    </row>
    <row r="455">
      <c r="A455" s="277"/>
      <c r="B455" s="277"/>
      <c r="C455" s="277"/>
      <c r="D455" s="277"/>
      <c r="E455" s="277"/>
      <c r="F455" s="277"/>
      <c r="G455" s="277"/>
      <c r="H455" s="277"/>
      <c r="I455" s="277"/>
      <c r="J455" s="277"/>
      <c r="K455" s="277"/>
      <c r="L455" s="277"/>
      <c r="M455" s="277"/>
      <c r="N455" s="277"/>
      <c r="O455" s="277"/>
      <c r="P455" s="277"/>
      <c r="Q455" s="277"/>
      <c r="R455" s="277"/>
      <c r="S455" s="277"/>
      <c r="T455" s="277"/>
      <c r="U455" s="277"/>
      <c r="V455" s="277"/>
      <c r="W455" s="277"/>
      <c r="X455" s="277"/>
      <c r="Y455" s="277"/>
      <c r="Z455" s="277"/>
      <c r="AA455" s="277"/>
    </row>
    <row r="456">
      <c r="A456" s="277"/>
      <c r="B456" s="277"/>
      <c r="C456" s="277"/>
      <c r="D456" s="277"/>
      <c r="E456" s="277"/>
      <c r="F456" s="277"/>
      <c r="G456" s="277"/>
      <c r="H456" s="277"/>
      <c r="I456" s="277"/>
      <c r="J456" s="277"/>
      <c r="K456" s="277"/>
      <c r="L456" s="277"/>
      <c r="M456" s="277"/>
      <c r="N456" s="277"/>
      <c r="O456" s="277"/>
      <c r="P456" s="277"/>
      <c r="Q456" s="277"/>
      <c r="R456" s="277"/>
      <c r="S456" s="277"/>
      <c r="T456" s="277"/>
      <c r="U456" s="277"/>
      <c r="V456" s="277"/>
      <c r="W456" s="277"/>
      <c r="X456" s="277"/>
      <c r="Y456" s="277"/>
      <c r="Z456" s="277"/>
      <c r="AA456" s="277"/>
    </row>
    <row r="457">
      <c r="A457" s="277"/>
      <c r="B457" s="277"/>
      <c r="C457" s="277"/>
      <c r="D457" s="277"/>
      <c r="E457" s="277"/>
      <c r="F457" s="277"/>
      <c r="G457" s="277"/>
      <c r="H457" s="277"/>
      <c r="I457" s="277"/>
      <c r="J457" s="277"/>
      <c r="K457" s="277"/>
      <c r="L457" s="277"/>
      <c r="M457" s="277"/>
      <c r="N457" s="277"/>
      <c r="O457" s="277"/>
      <c r="P457" s="277"/>
      <c r="Q457" s="277"/>
      <c r="R457" s="277"/>
      <c r="S457" s="277"/>
      <c r="T457" s="277"/>
      <c r="U457" s="277"/>
      <c r="V457" s="277"/>
      <c r="W457" s="277"/>
      <c r="X457" s="277"/>
      <c r="Y457" s="277"/>
      <c r="Z457" s="277"/>
      <c r="AA457" s="277"/>
    </row>
    <row r="458">
      <c r="A458" s="277"/>
      <c r="B458" s="277"/>
      <c r="C458" s="277"/>
      <c r="D458" s="277"/>
      <c r="E458" s="277"/>
      <c r="F458" s="277"/>
      <c r="G458" s="277"/>
      <c r="H458" s="277"/>
      <c r="I458" s="277"/>
      <c r="J458" s="277"/>
      <c r="K458" s="277"/>
      <c r="L458" s="277"/>
      <c r="M458" s="277"/>
      <c r="N458" s="277"/>
      <c r="O458" s="277"/>
      <c r="P458" s="277"/>
      <c r="Q458" s="277"/>
      <c r="R458" s="277"/>
      <c r="S458" s="277"/>
      <c r="T458" s="277"/>
      <c r="U458" s="277"/>
      <c r="V458" s="277"/>
      <c r="W458" s="277"/>
      <c r="X458" s="277"/>
      <c r="Y458" s="277"/>
      <c r="Z458" s="277"/>
      <c r="AA458" s="277"/>
    </row>
    <row r="459">
      <c r="A459" s="277"/>
      <c r="B459" s="277"/>
      <c r="C459" s="277"/>
      <c r="D459" s="277"/>
      <c r="E459" s="277"/>
      <c r="F459" s="277"/>
      <c r="G459" s="277"/>
      <c r="H459" s="277"/>
      <c r="I459" s="277"/>
      <c r="J459" s="277"/>
      <c r="K459" s="277"/>
      <c r="L459" s="277"/>
      <c r="M459" s="277"/>
      <c r="N459" s="277"/>
      <c r="O459" s="277"/>
      <c r="P459" s="277"/>
      <c r="Q459" s="277"/>
      <c r="R459" s="277"/>
      <c r="S459" s="277"/>
      <c r="T459" s="277"/>
      <c r="U459" s="277"/>
      <c r="V459" s="277"/>
      <c r="W459" s="277"/>
      <c r="X459" s="277"/>
      <c r="Y459" s="277"/>
      <c r="Z459" s="277"/>
      <c r="AA459" s="277"/>
    </row>
    <row r="460">
      <c r="A460" s="277"/>
      <c r="B460" s="277"/>
      <c r="C460" s="277"/>
      <c r="D460" s="277"/>
      <c r="E460" s="277"/>
      <c r="F460" s="277"/>
      <c r="G460" s="277"/>
      <c r="H460" s="277"/>
      <c r="I460" s="277"/>
      <c r="J460" s="277"/>
      <c r="K460" s="277"/>
      <c r="L460" s="277"/>
      <c r="M460" s="277"/>
      <c r="N460" s="277"/>
      <c r="O460" s="277"/>
      <c r="P460" s="277"/>
      <c r="Q460" s="277"/>
      <c r="R460" s="277"/>
      <c r="S460" s="277"/>
      <c r="T460" s="277"/>
      <c r="U460" s="277"/>
      <c r="V460" s="277"/>
      <c r="W460" s="277"/>
      <c r="X460" s="277"/>
      <c r="Y460" s="277"/>
      <c r="Z460" s="277"/>
      <c r="AA460" s="277"/>
    </row>
    <row r="461">
      <c r="A461" s="277"/>
      <c r="B461" s="277"/>
      <c r="C461" s="277"/>
      <c r="D461" s="277"/>
      <c r="E461" s="277"/>
      <c r="F461" s="277"/>
      <c r="G461" s="277"/>
      <c r="H461" s="277"/>
      <c r="I461" s="277"/>
      <c r="J461" s="277"/>
      <c r="K461" s="277"/>
      <c r="L461" s="277"/>
      <c r="M461" s="277"/>
      <c r="N461" s="277"/>
      <c r="O461" s="277"/>
      <c r="P461" s="277"/>
      <c r="Q461" s="277"/>
      <c r="R461" s="277"/>
      <c r="S461" s="277"/>
      <c r="T461" s="277"/>
      <c r="U461" s="277"/>
      <c r="V461" s="277"/>
      <c r="W461" s="277"/>
      <c r="X461" s="277"/>
      <c r="Y461" s="277"/>
      <c r="Z461" s="277"/>
      <c r="AA461" s="277"/>
    </row>
    <row r="462">
      <c r="A462" s="277"/>
      <c r="B462" s="277"/>
      <c r="C462" s="277"/>
      <c r="D462" s="277"/>
      <c r="E462" s="277"/>
      <c r="F462" s="277"/>
      <c r="G462" s="277"/>
      <c r="H462" s="277"/>
      <c r="I462" s="277"/>
      <c r="J462" s="277"/>
      <c r="K462" s="277"/>
      <c r="L462" s="277"/>
      <c r="M462" s="277"/>
      <c r="N462" s="277"/>
      <c r="O462" s="277"/>
      <c r="P462" s="277"/>
      <c r="Q462" s="277"/>
      <c r="R462" s="277"/>
      <c r="S462" s="277"/>
      <c r="T462" s="277"/>
      <c r="U462" s="277"/>
      <c r="V462" s="277"/>
      <c r="W462" s="277"/>
      <c r="X462" s="277"/>
      <c r="Y462" s="277"/>
      <c r="Z462" s="277"/>
      <c r="AA462" s="277"/>
    </row>
    <row r="463">
      <c r="A463" s="277"/>
      <c r="B463" s="277"/>
      <c r="C463" s="277"/>
      <c r="D463" s="277"/>
      <c r="E463" s="277"/>
      <c r="F463" s="277"/>
      <c r="G463" s="277"/>
      <c r="H463" s="277"/>
      <c r="I463" s="277"/>
      <c r="J463" s="277"/>
      <c r="K463" s="277"/>
      <c r="L463" s="277"/>
      <c r="M463" s="277"/>
      <c r="N463" s="277"/>
      <c r="O463" s="277"/>
      <c r="P463" s="277"/>
      <c r="Q463" s="277"/>
      <c r="R463" s="277"/>
      <c r="S463" s="277"/>
      <c r="T463" s="277"/>
      <c r="U463" s="277"/>
      <c r="V463" s="277"/>
      <c r="W463" s="277"/>
      <c r="X463" s="277"/>
      <c r="Y463" s="277"/>
      <c r="Z463" s="277"/>
      <c r="AA463" s="277"/>
    </row>
    <row r="464">
      <c r="A464" s="277"/>
      <c r="B464" s="277"/>
      <c r="C464" s="277"/>
      <c r="D464" s="277"/>
      <c r="E464" s="277"/>
      <c r="F464" s="277"/>
      <c r="G464" s="277"/>
      <c r="H464" s="277"/>
      <c r="I464" s="277"/>
      <c r="J464" s="277"/>
      <c r="K464" s="277"/>
      <c r="L464" s="277"/>
      <c r="M464" s="277"/>
      <c r="N464" s="277"/>
      <c r="O464" s="277"/>
      <c r="P464" s="277"/>
      <c r="Q464" s="277"/>
      <c r="R464" s="277"/>
      <c r="S464" s="277"/>
      <c r="T464" s="277"/>
      <c r="U464" s="277"/>
      <c r="V464" s="277"/>
      <c r="W464" s="277"/>
      <c r="X464" s="277"/>
      <c r="Y464" s="277"/>
      <c r="Z464" s="277"/>
      <c r="AA464" s="277"/>
    </row>
    <row r="465">
      <c r="A465" s="277"/>
      <c r="B465" s="277"/>
      <c r="C465" s="277"/>
      <c r="D465" s="277"/>
      <c r="E465" s="277"/>
      <c r="F465" s="277"/>
      <c r="G465" s="277"/>
      <c r="H465" s="277"/>
      <c r="I465" s="277"/>
      <c r="J465" s="277"/>
      <c r="K465" s="277"/>
      <c r="L465" s="277"/>
      <c r="M465" s="277"/>
      <c r="N465" s="277"/>
      <c r="O465" s="277"/>
      <c r="P465" s="277"/>
      <c r="Q465" s="277"/>
      <c r="R465" s="277"/>
      <c r="S465" s="277"/>
      <c r="T465" s="277"/>
      <c r="U465" s="277"/>
      <c r="V465" s="277"/>
      <c r="W465" s="277"/>
      <c r="X465" s="277"/>
      <c r="Y465" s="277"/>
      <c r="Z465" s="277"/>
      <c r="AA465" s="277"/>
    </row>
    <row r="466">
      <c r="A466" s="277"/>
      <c r="B466" s="277"/>
      <c r="C466" s="277"/>
      <c r="D466" s="277"/>
      <c r="E466" s="277"/>
      <c r="F466" s="277"/>
      <c r="G466" s="277"/>
      <c r="H466" s="277"/>
      <c r="I466" s="277"/>
      <c r="J466" s="277"/>
      <c r="K466" s="277"/>
      <c r="L466" s="277"/>
      <c r="M466" s="277"/>
      <c r="N466" s="277"/>
      <c r="O466" s="277"/>
      <c r="P466" s="277"/>
      <c r="Q466" s="277"/>
      <c r="R466" s="277"/>
      <c r="S466" s="277"/>
      <c r="T466" s="277"/>
      <c r="U466" s="277"/>
      <c r="V466" s="277"/>
      <c r="W466" s="277"/>
      <c r="X466" s="277"/>
      <c r="Y466" s="277"/>
      <c r="Z466" s="277"/>
      <c r="AA466" s="277"/>
    </row>
    <row r="467">
      <c r="A467" s="277"/>
      <c r="B467" s="277"/>
      <c r="C467" s="277"/>
      <c r="D467" s="277"/>
      <c r="E467" s="277"/>
      <c r="F467" s="277"/>
      <c r="G467" s="277"/>
      <c r="H467" s="277"/>
      <c r="I467" s="277"/>
      <c r="J467" s="277"/>
      <c r="K467" s="277"/>
      <c r="L467" s="277"/>
      <c r="M467" s="277"/>
      <c r="N467" s="277"/>
      <c r="O467" s="277"/>
      <c r="P467" s="277"/>
      <c r="Q467" s="277"/>
      <c r="R467" s="277"/>
      <c r="S467" s="277"/>
      <c r="T467" s="277"/>
      <c r="U467" s="277"/>
      <c r="V467" s="277"/>
      <c r="W467" s="277"/>
      <c r="X467" s="277"/>
      <c r="Y467" s="277"/>
      <c r="Z467" s="277"/>
      <c r="AA467" s="277"/>
    </row>
    <row r="468">
      <c r="A468" s="277"/>
      <c r="B468" s="277"/>
      <c r="C468" s="277"/>
      <c r="D468" s="277"/>
      <c r="E468" s="277"/>
      <c r="F468" s="277"/>
      <c r="G468" s="277"/>
      <c r="H468" s="277"/>
      <c r="I468" s="277"/>
      <c r="J468" s="277"/>
      <c r="K468" s="277"/>
      <c r="L468" s="277"/>
      <c r="M468" s="277"/>
      <c r="N468" s="277"/>
      <c r="O468" s="277"/>
      <c r="P468" s="277"/>
      <c r="Q468" s="277"/>
      <c r="R468" s="277"/>
      <c r="S468" s="277"/>
      <c r="T468" s="277"/>
      <c r="U468" s="277"/>
      <c r="V468" s="277"/>
      <c r="W468" s="277"/>
      <c r="X468" s="277"/>
      <c r="Y468" s="277"/>
      <c r="Z468" s="277"/>
      <c r="AA468" s="277"/>
    </row>
    <row r="469">
      <c r="A469" s="277"/>
      <c r="B469" s="277"/>
      <c r="C469" s="277"/>
      <c r="D469" s="277"/>
      <c r="E469" s="277"/>
      <c r="F469" s="277"/>
      <c r="G469" s="277"/>
      <c r="H469" s="277"/>
      <c r="I469" s="277"/>
      <c r="J469" s="277"/>
      <c r="K469" s="277"/>
      <c r="L469" s="277"/>
      <c r="M469" s="277"/>
      <c r="N469" s="277"/>
      <c r="O469" s="277"/>
      <c r="P469" s="277"/>
      <c r="Q469" s="277"/>
      <c r="R469" s="277"/>
      <c r="S469" s="277"/>
      <c r="T469" s="277"/>
      <c r="U469" s="277"/>
      <c r="V469" s="277"/>
      <c r="W469" s="277"/>
      <c r="X469" s="277"/>
      <c r="Y469" s="277"/>
      <c r="Z469" s="277"/>
      <c r="AA469" s="277"/>
    </row>
    <row r="470">
      <c r="A470" s="277"/>
      <c r="B470" s="277"/>
      <c r="C470" s="277"/>
      <c r="D470" s="277"/>
      <c r="E470" s="277"/>
      <c r="F470" s="277"/>
      <c r="G470" s="277"/>
      <c r="H470" s="277"/>
      <c r="I470" s="277"/>
      <c r="J470" s="277"/>
      <c r="K470" s="277"/>
      <c r="L470" s="277"/>
      <c r="M470" s="277"/>
      <c r="N470" s="277"/>
      <c r="O470" s="277"/>
      <c r="P470" s="277"/>
      <c r="Q470" s="277"/>
      <c r="R470" s="277"/>
      <c r="S470" s="277"/>
      <c r="T470" s="277"/>
      <c r="U470" s="277"/>
      <c r="V470" s="277"/>
      <c r="W470" s="277"/>
      <c r="X470" s="277"/>
      <c r="Y470" s="277"/>
      <c r="Z470" s="277"/>
      <c r="AA470" s="277"/>
    </row>
    <row r="471">
      <c r="A471" s="277"/>
      <c r="B471" s="277"/>
      <c r="C471" s="277"/>
      <c r="D471" s="277"/>
      <c r="E471" s="277"/>
      <c r="F471" s="277"/>
      <c r="G471" s="277"/>
      <c r="H471" s="277"/>
      <c r="I471" s="277"/>
      <c r="J471" s="277"/>
      <c r="K471" s="277"/>
      <c r="L471" s="277"/>
      <c r="M471" s="277"/>
      <c r="N471" s="277"/>
      <c r="O471" s="277"/>
      <c r="P471" s="277"/>
      <c r="Q471" s="277"/>
      <c r="R471" s="277"/>
      <c r="S471" s="277"/>
      <c r="T471" s="277"/>
      <c r="U471" s="277"/>
      <c r="V471" s="277"/>
      <c r="W471" s="277"/>
      <c r="X471" s="277"/>
      <c r="Y471" s="277"/>
      <c r="Z471" s="277"/>
      <c r="AA471" s="277"/>
    </row>
    <row r="472">
      <c r="A472" s="277"/>
      <c r="B472" s="277"/>
      <c r="C472" s="277"/>
      <c r="D472" s="277"/>
      <c r="E472" s="277"/>
      <c r="F472" s="277"/>
      <c r="G472" s="277"/>
      <c r="H472" s="277"/>
      <c r="I472" s="277"/>
      <c r="J472" s="277"/>
      <c r="K472" s="277"/>
      <c r="L472" s="277"/>
      <c r="M472" s="277"/>
      <c r="N472" s="277"/>
      <c r="O472" s="277"/>
      <c r="P472" s="277"/>
      <c r="Q472" s="277"/>
      <c r="R472" s="277"/>
      <c r="S472" s="277"/>
      <c r="T472" s="277"/>
      <c r="U472" s="277"/>
      <c r="V472" s="277"/>
      <c r="W472" s="277"/>
      <c r="X472" s="277"/>
      <c r="Y472" s="277"/>
      <c r="Z472" s="277"/>
      <c r="AA472" s="277"/>
    </row>
    <row r="473">
      <c r="A473" s="277"/>
      <c r="B473" s="277"/>
      <c r="C473" s="277"/>
      <c r="D473" s="277"/>
      <c r="E473" s="277"/>
      <c r="F473" s="277"/>
      <c r="G473" s="277"/>
      <c r="H473" s="277"/>
      <c r="I473" s="277"/>
      <c r="J473" s="277"/>
      <c r="K473" s="277"/>
      <c r="L473" s="277"/>
      <c r="M473" s="277"/>
      <c r="N473" s="277"/>
      <c r="O473" s="277"/>
      <c r="P473" s="277"/>
      <c r="Q473" s="277"/>
      <c r="R473" s="277"/>
      <c r="S473" s="277"/>
      <c r="T473" s="277"/>
      <c r="U473" s="277"/>
      <c r="V473" s="277"/>
      <c r="W473" s="277"/>
      <c r="X473" s="277"/>
      <c r="Y473" s="277"/>
      <c r="Z473" s="277"/>
      <c r="AA473" s="277"/>
    </row>
    <row r="474">
      <c r="A474" s="277"/>
      <c r="B474" s="277"/>
      <c r="C474" s="277"/>
      <c r="D474" s="277"/>
      <c r="E474" s="277"/>
      <c r="F474" s="277"/>
      <c r="G474" s="277"/>
      <c r="H474" s="277"/>
      <c r="I474" s="277"/>
      <c r="J474" s="277"/>
      <c r="K474" s="277"/>
      <c r="L474" s="277"/>
      <c r="M474" s="277"/>
      <c r="N474" s="277"/>
      <c r="O474" s="277"/>
      <c r="P474" s="277"/>
      <c r="Q474" s="277"/>
      <c r="R474" s="277"/>
      <c r="S474" s="277"/>
      <c r="T474" s="277"/>
      <c r="U474" s="277"/>
      <c r="V474" s="277"/>
      <c r="W474" s="277"/>
      <c r="X474" s="277"/>
      <c r="Y474" s="277"/>
      <c r="Z474" s="277"/>
      <c r="AA474" s="277"/>
    </row>
    <row r="475">
      <c r="A475" s="277"/>
      <c r="B475" s="277"/>
      <c r="C475" s="277"/>
      <c r="D475" s="277"/>
      <c r="E475" s="277"/>
      <c r="F475" s="277"/>
      <c r="G475" s="277"/>
      <c r="H475" s="277"/>
      <c r="I475" s="277"/>
      <c r="J475" s="277"/>
      <c r="K475" s="277"/>
      <c r="L475" s="277"/>
      <c r="M475" s="277"/>
      <c r="N475" s="277"/>
      <c r="O475" s="277"/>
      <c r="P475" s="277"/>
      <c r="Q475" s="277"/>
      <c r="R475" s="277"/>
      <c r="S475" s="277"/>
      <c r="T475" s="277"/>
      <c r="U475" s="277"/>
      <c r="V475" s="277"/>
      <c r="W475" s="277"/>
      <c r="X475" s="277"/>
      <c r="Y475" s="277"/>
      <c r="Z475" s="277"/>
      <c r="AA475" s="277"/>
    </row>
    <row r="476">
      <c r="A476" s="277"/>
      <c r="B476" s="277"/>
      <c r="C476" s="277"/>
      <c r="D476" s="277"/>
      <c r="E476" s="277"/>
      <c r="F476" s="277"/>
      <c r="G476" s="277"/>
      <c r="H476" s="277"/>
      <c r="I476" s="277"/>
      <c r="J476" s="277"/>
      <c r="K476" s="277"/>
      <c r="L476" s="277"/>
      <c r="M476" s="277"/>
      <c r="N476" s="277"/>
      <c r="O476" s="277"/>
      <c r="P476" s="277"/>
      <c r="Q476" s="277"/>
      <c r="R476" s="277"/>
      <c r="S476" s="277"/>
      <c r="T476" s="277"/>
      <c r="U476" s="277"/>
      <c r="V476" s="277"/>
      <c r="W476" s="277"/>
      <c r="X476" s="277"/>
      <c r="Y476" s="277"/>
      <c r="Z476" s="277"/>
      <c r="AA476" s="277"/>
    </row>
    <row r="477">
      <c r="A477" s="277"/>
      <c r="B477" s="277"/>
      <c r="C477" s="277"/>
      <c r="D477" s="277"/>
      <c r="E477" s="277"/>
      <c r="F477" s="277"/>
      <c r="G477" s="277"/>
      <c r="H477" s="277"/>
      <c r="I477" s="277"/>
      <c r="J477" s="277"/>
      <c r="K477" s="277"/>
      <c r="L477" s="277"/>
      <c r="M477" s="277"/>
      <c r="N477" s="277"/>
      <c r="O477" s="277"/>
      <c r="P477" s="277"/>
      <c r="Q477" s="277"/>
      <c r="R477" s="277"/>
      <c r="S477" s="277"/>
      <c r="T477" s="277"/>
      <c r="U477" s="277"/>
      <c r="V477" s="277"/>
      <c r="W477" s="277"/>
      <c r="X477" s="277"/>
      <c r="Y477" s="277"/>
      <c r="Z477" s="277"/>
      <c r="AA477" s="277"/>
    </row>
    <row r="478">
      <c r="A478" s="277"/>
      <c r="B478" s="277"/>
      <c r="C478" s="277"/>
      <c r="D478" s="277"/>
      <c r="E478" s="277"/>
      <c r="F478" s="277"/>
      <c r="G478" s="277"/>
      <c r="H478" s="277"/>
      <c r="I478" s="277"/>
      <c r="J478" s="277"/>
      <c r="K478" s="277"/>
      <c r="L478" s="277"/>
      <c r="M478" s="277"/>
      <c r="N478" s="277"/>
      <c r="O478" s="277"/>
      <c r="P478" s="277"/>
      <c r="Q478" s="277"/>
      <c r="R478" s="277"/>
      <c r="S478" s="277"/>
      <c r="T478" s="277"/>
      <c r="U478" s="277"/>
      <c r="V478" s="277"/>
      <c r="W478" s="277"/>
      <c r="X478" s="277"/>
      <c r="Y478" s="277"/>
      <c r="Z478" s="277"/>
      <c r="AA478" s="277"/>
    </row>
    <row r="479">
      <c r="A479" s="277"/>
      <c r="B479" s="277"/>
      <c r="C479" s="277"/>
      <c r="D479" s="277"/>
      <c r="E479" s="277"/>
      <c r="F479" s="277"/>
      <c r="G479" s="277"/>
      <c r="H479" s="277"/>
      <c r="I479" s="277"/>
      <c r="J479" s="277"/>
      <c r="K479" s="277"/>
      <c r="L479" s="277"/>
      <c r="M479" s="277"/>
      <c r="N479" s="277"/>
      <c r="O479" s="277"/>
      <c r="P479" s="277"/>
      <c r="Q479" s="277"/>
      <c r="R479" s="277"/>
      <c r="S479" s="277"/>
      <c r="T479" s="277"/>
      <c r="U479" s="277"/>
      <c r="V479" s="277"/>
      <c r="W479" s="277"/>
      <c r="X479" s="277"/>
      <c r="Y479" s="277"/>
      <c r="Z479" s="277"/>
      <c r="AA479" s="277"/>
    </row>
    <row r="480">
      <c r="A480" s="277"/>
      <c r="B480" s="277"/>
      <c r="C480" s="277"/>
      <c r="D480" s="277"/>
      <c r="E480" s="277"/>
      <c r="F480" s="277"/>
      <c r="G480" s="277"/>
      <c r="H480" s="277"/>
      <c r="I480" s="277"/>
      <c r="J480" s="277"/>
      <c r="K480" s="277"/>
      <c r="L480" s="277"/>
      <c r="M480" s="277"/>
      <c r="N480" s="277"/>
      <c r="O480" s="277"/>
      <c r="P480" s="277"/>
      <c r="Q480" s="277"/>
      <c r="R480" s="277"/>
      <c r="S480" s="277"/>
      <c r="T480" s="277"/>
      <c r="U480" s="277"/>
      <c r="V480" s="277"/>
      <c r="W480" s="277"/>
      <c r="X480" s="277"/>
      <c r="Y480" s="277"/>
      <c r="Z480" s="277"/>
      <c r="AA480" s="277"/>
    </row>
    <row r="481">
      <c r="A481" s="277"/>
      <c r="B481" s="277"/>
      <c r="C481" s="277"/>
      <c r="D481" s="277"/>
      <c r="E481" s="277"/>
      <c r="F481" s="277"/>
      <c r="G481" s="277"/>
      <c r="H481" s="277"/>
      <c r="I481" s="277"/>
      <c r="J481" s="277"/>
      <c r="K481" s="277"/>
      <c r="L481" s="277"/>
      <c r="M481" s="277"/>
      <c r="N481" s="277"/>
      <c r="O481" s="277"/>
      <c r="P481" s="277"/>
      <c r="Q481" s="277"/>
      <c r="R481" s="277"/>
      <c r="S481" s="277"/>
      <c r="T481" s="277"/>
      <c r="U481" s="277"/>
      <c r="V481" s="277"/>
      <c r="W481" s="277"/>
      <c r="X481" s="277"/>
      <c r="Y481" s="277"/>
      <c r="Z481" s="277"/>
      <c r="AA481" s="277"/>
    </row>
    <row r="482">
      <c r="A482" s="277"/>
      <c r="B482" s="277"/>
      <c r="C482" s="277"/>
      <c r="D482" s="277"/>
      <c r="E482" s="277"/>
      <c r="F482" s="277"/>
      <c r="G482" s="277"/>
      <c r="H482" s="277"/>
      <c r="I482" s="277"/>
      <c r="J482" s="277"/>
      <c r="K482" s="277"/>
      <c r="L482" s="277"/>
      <c r="M482" s="277"/>
      <c r="N482" s="277"/>
      <c r="O482" s="277"/>
      <c r="P482" s="277"/>
      <c r="Q482" s="277"/>
      <c r="R482" s="277"/>
      <c r="S482" s="277"/>
      <c r="T482" s="277"/>
      <c r="U482" s="277"/>
      <c r="V482" s="277"/>
      <c r="W482" s="277"/>
      <c r="X482" s="277"/>
      <c r="Y482" s="277"/>
      <c r="Z482" s="277"/>
      <c r="AA482" s="277"/>
    </row>
    <row r="483">
      <c r="A483" s="277"/>
      <c r="B483" s="277"/>
      <c r="C483" s="277"/>
      <c r="D483" s="277"/>
      <c r="E483" s="277"/>
      <c r="F483" s="277"/>
      <c r="G483" s="277"/>
      <c r="H483" s="277"/>
      <c r="I483" s="277"/>
      <c r="J483" s="277"/>
      <c r="K483" s="277"/>
      <c r="L483" s="277"/>
      <c r="M483" s="277"/>
      <c r="N483" s="277"/>
      <c r="O483" s="277"/>
      <c r="P483" s="277"/>
      <c r="Q483" s="277"/>
      <c r="R483" s="277"/>
      <c r="S483" s="277"/>
      <c r="T483" s="277"/>
      <c r="U483" s="277"/>
      <c r="V483" s="277"/>
      <c r="W483" s="277"/>
      <c r="X483" s="277"/>
      <c r="Y483" s="277"/>
      <c r="Z483" s="277"/>
      <c r="AA483" s="277"/>
    </row>
    <row r="484">
      <c r="A484" s="277"/>
      <c r="B484" s="277"/>
      <c r="C484" s="277"/>
      <c r="D484" s="277"/>
      <c r="E484" s="277"/>
      <c r="F484" s="277"/>
      <c r="G484" s="277"/>
      <c r="H484" s="277"/>
      <c r="I484" s="277"/>
      <c r="J484" s="277"/>
      <c r="K484" s="277"/>
      <c r="L484" s="277"/>
      <c r="M484" s="277"/>
      <c r="N484" s="277"/>
      <c r="O484" s="277"/>
      <c r="P484" s="277"/>
      <c r="Q484" s="277"/>
      <c r="R484" s="277"/>
      <c r="S484" s="277"/>
      <c r="T484" s="277"/>
      <c r="U484" s="277"/>
      <c r="V484" s="277"/>
      <c r="W484" s="277"/>
      <c r="X484" s="277"/>
      <c r="Y484" s="277"/>
      <c r="Z484" s="277"/>
      <c r="AA484" s="277"/>
    </row>
    <row r="485">
      <c r="A485" s="277"/>
      <c r="B485" s="277"/>
      <c r="C485" s="277"/>
      <c r="D485" s="277"/>
      <c r="E485" s="277"/>
      <c r="F485" s="277"/>
      <c r="G485" s="277"/>
      <c r="H485" s="277"/>
      <c r="I485" s="277"/>
      <c r="J485" s="277"/>
      <c r="K485" s="277"/>
      <c r="L485" s="277"/>
      <c r="M485" s="277"/>
      <c r="N485" s="277"/>
      <c r="O485" s="277"/>
      <c r="P485" s="277"/>
      <c r="Q485" s="277"/>
      <c r="R485" s="277"/>
      <c r="S485" s="277"/>
      <c r="T485" s="277"/>
      <c r="U485" s="277"/>
      <c r="V485" s="277"/>
      <c r="W485" s="277"/>
      <c r="X485" s="277"/>
      <c r="Y485" s="277"/>
      <c r="Z485" s="277"/>
      <c r="AA485" s="277"/>
    </row>
    <row r="486">
      <c r="A486" s="277"/>
      <c r="B486" s="277"/>
      <c r="C486" s="277"/>
      <c r="D486" s="277"/>
      <c r="E486" s="277"/>
      <c r="F486" s="277"/>
      <c r="G486" s="277"/>
      <c r="H486" s="277"/>
      <c r="I486" s="277"/>
      <c r="J486" s="277"/>
      <c r="K486" s="277"/>
      <c r="L486" s="277"/>
      <c r="M486" s="277"/>
      <c r="N486" s="277"/>
      <c r="O486" s="277"/>
      <c r="P486" s="277"/>
      <c r="Q486" s="277"/>
      <c r="R486" s="277"/>
      <c r="S486" s="277"/>
      <c r="T486" s="277"/>
      <c r="U486" s="277"/>
      <c r="V486" s="277"/>
      <c r="W486" s="277"/>
      <c r="X486" s="277"/>
      <c r="Y486" s="277"/>
      <c r="Z486" s="277"/>
      <c r="AA486" s="277"/>
    </row>
    <row r="487">
      <c r="A487" s="277"/>
      <c r="B487" s="277"/>
      <c r="C487" s="277"/>
      <c r="D487" s="277"/>
      <c r="E487" s="277"/>
      <c r="F487" s="277"/>
      <c r="G487" s="277"/>
      <c r="H487" s="277"/>
      <c r="I487" s="277"/>
      <c r="J487" s="277"/>
      <c r="K487" s="277"/>
      <c r="L487" s="277"/>
      <c r="M487" s="277"/>
      <c r="N487" s="277"/>
      <c r="O487" s="277"/>
      <c r="P487" s="277"/>
      <c r="Q487" s="277"/>
      <c r="R487" s="277"/>
      <c r="S487" s="277"/>
      <c r="T487" s="277"/>
      <c r="U487" s="277"/>
      <c r="V487" s="277"/>
      <c r="W487" s="277"/>
      <c r="X487" s="277"/>
      <c r="Y487" s="277"/>
      <c r="Z487" s="277"/>
      <c r="AA487" s="277"/>
    </row>
    <row r="488">
      <c r="A488" s="277"/>
      <c r="B488" s="277"/>
      <c r="C488" s="277"/>
      <c r="D488" s="277"/>
      <c r="E488" s="277"/>
      <c r="F488" s="277"/>
      <c r="G488" s="277"/>
      <c r="H488" s="277"/>
      <c r="I488" s="277"/>
      <c r="J488" s="277"/>
      <c r="K488" s="277"/>
      <c r="L488" s="277"/>
      <c r="M488" s="277"/>
      <c r="N488" s="277"/>
      <c r="O488" s="277"/>
      <c r="P488" s="277"/>
      <c r="Q488" s="277"/>
      <c r="R488" s="277"/>
      <c r="S488" s="277"/>
      <c r="T488" s="277"/>
      <c r="U488" s="277"/>
      <c r="V488" s="277"/>
      <c r="W488" s="277"/>
      <c r="X488" s="277"/>
      <c r="Y488" s="277"/>
      <c r="Z488" s="277"/>
      <c r="AA488" s="277"/>
    </row>
    <row r="489">
      <c r="A489" s="277"/>
      <c r="B489" s="277"/>
      <c r="C489" s="277"/>
      <c r="D489" s="277"/>
      <c r="E489" s="277"/>
      <c r="F489" s="277"/>
      <c r="G489" s="277"/>
      <c r="H489" s="277"/>
      <c r="I489" s="277"/>
      <c r="J489" s="277"/>
      <c r="K489" s="277"/>
      <c r="L489" s="277"/>
      <c r="M489" s="277"/>
      <c r="N489" s="277"/>
      <c r="O489" s="277"/>
      <c r="P489" s="277"/>
      <c r="Q489" s="277"/>
      <c r="R489" s="277"/>
      <c r="S489" s="277"/>
      <c r="T489" s="277"/>
      <c r="U489" s="277"/>
      <c r="V489" s="277"/>
      <c r="W489" s="277"/>
      <c r="X489" s="277"/>
      <c r="Y489" s="277"/>
      <c r="Z489" s="277"/>
      <c r="AA489" s="277"/>
    </row>
    <row r="490">
      <c r="A490" s="277"/>
      <c r="B490" s="277"/>
      <c r="C490" s="277"/>
      <c r="D490" s="277"/>
      <c r="E490" s="277"/>
      <c r="F490" s="277"/>
      <c r="G490" s="277"/>
      <c r="H490" s="277"/>
      <c r="I490" s="277"/>
      <c r="J490" s="277"/>
      <c r="K490" s="277"/>
      <c r="L490" s="277"/>
      <c r="M490" s="277"/>
      <c r="N490" s="277"/>
      <c r="O490" s="277"/>
      <c r="P490" s="277"/>
      <c r="Q490" s="277"/>
      <c r="R490" s="277"/>
      <c r="S490" s="277"/>
      <c r="T490" s="277"/>
      <c r="U490" s="277"/>
      <c r="V490" s="277"/>
      <c r="W490" s="277"/>
      <c r="X490" s="277"/>
      <c r="Y490" s="277"/>
      <c r="Z490" s="277"/>
      <c r="AA490" s="277"/>
    </row>
    <row r="491">
      <c r="A491" s="277"/>
      <c r="B491" s="277"/>
      <c r="C491" s="277"/>
      <c r="D491" s="277"/>
      <c r="E491" s="277"/>
      <c r="F491" s="277"/>
      <c r="G491" s="277"/>
      <c r="H491" s="277"/>
      <c r="I491" s="277"/>
      <c r="J491" s="277"/>
      <c r="K491" s="277"/>
      <c r="L491" s="277"/>
      <c r="M491" s="277"/>
      <c r="N491" s="277"/>
      <c r="O491" s="277"/>
      <c r="P491" s="277"/>
      <c r="Q491" s="277"/>
      <c r="R491" s="277"/>
      <c r="S491" s="277"/>
      <c r="T491" s="277"/>
      <c r="U491" s="277"/>
      <c r="V491" s="277"/>
      <c r="W491" s="277"/>
      <c r="X491" s="277"/>
      <c r="Y491" s="277"/>
      <c r="Z491" s="277"/>
      <c r="AA491" s="277"/>
    </row>
    <row r="492">
      <c r="A492" s="277"/>
      <c r="B492" s="277"/>
      <c r="C492" s="277"/>
      <c r="D492" s="277"/>
      <c r="E492" s="277"/>
      <c r="F492" s="277"/>
      <c r="G492" s="277"/>
      <c r="H492" s="277"/>
      <c r="I492" s="277"/>
      <c r="J492" s="277"/>
      <c r="K492" s="277"/>
      <c r="L492" s="277"/>
      <c r="M492" s="277"/>
      <c r="N492" s="277"/>
      <c r="O492" s="277"/>
      <c r="P492" s="277"/>
      <c r="Q492" s="277"/>
      <c r="R492" s="277"/>
      <c r="S492" s="277"/>
      <c r="T492" s="277"/>
      <c r="U492" s="277"/>
      <c r="V492" s="277"/>
      <c r="W492" s="277"/>
      <c r="X492" s="277"/>
      <c r="Y492" s="277"/>
      <c r="Z492" s="277"/>
      <c r="AA492" s="277"/>
    </row>
    <row r="493">
      <c r="A493" s="277"/>
      <c r="B493" s="277"/>
      <c r="C493" s="277"/>
      <c r="D493" s="277"/>
      <c r="E493" s="277"/>
      <c r="F493" s="277"/>
      <c r="G493" s="277"/>
      <c r="H493" s="277"/>
      <c r="I493" s="277"/>
      <c r="J493" s="277"/>
      <c r="K493" s="277"/>
      <c r="L493" s="277"/>
      <c r="M493" s="277"/>
      <c r="N493" s="277"/>
      <c r="O493" s="277"/>
      <c r="P493" s="277"/>
      <c r="Q493" s="277"/>
      <c r="R493" s="277"/>
      <c r="S493" s="277"/>
      <c r="T493" s="277"/>
      <c r="U493" s="277"/>
      <c r="V493" s="277"/>
      <c r="W493" s="277"/>
      <c r="X493" s="277"/>
      <c r="Y493" s="277"/>
      <c r="Z493" s="277"/>
      <c r="AA493" s="277"/>
    </row>
    <row r="494">
      <c r="A494" s="277"/>
      <c r="B494" s="277"/>
      <c r="C494" s="277"/>
      <c r="D494" s="277"/>
      <c r="E494" s="277"/>
      <c r="F494" s="277"/>
      <c r="G494" s="277"/>
      <c r="H494" s="277"/>
      <c r="I494" s="277"/>
      <c r="J494" s="277"/>
      <c r="K494" s="277"/>
      <c r="L494" s="277"/>
      <c r="M494" s="277"/>
      <c r="N494" s="277"/>
      <c r="O494" s="277"/>
      <c r="P494" s="277"/>
      <c r="Q494" s="277"/>
      <c r="R494" s="277"/>
      <c r="S494" s="277"/>
      <c r="T494" s="277"/>
      <c r="U494" s="277"/>
      <c r="V494" s="277"/>
      <c r="W494" s="277"/>
      <c r="X494" s="277"/>
      <c r="Y494" s="277"/>
      <c r="Z494" s="277"/>
      <c r="AA494" s="277"/>
    </row>
    <row r="495">
      <c r="A495" s="277"/>
      <c r="B495" s="277"/>
      <c r="C495" s="277"/>
      <c r="D495" s="277"/>
      <c r="E495" s="277"/>
      <c r="F495" s="277"/>
      <c r="G495" s="277"/>
      <c r="H495" s="277"/>
      <c r="I495" s="277"/>
      <c r="J495" s="277"/>
      <c r="K495" s="277"/>
      <c r="L495" s="277"/>
      <c r="M495" s="277"/>
      <c r="N495" s="277"/>
      <c r="O495" s="277"/>
      <c r="P495" s="277"/>
      <c r="Q495" s="277"/>
      <c r="R495" s="277"/>
      <c r="S495" s="277"/>
      <c r="T495" s="277"/>
      <c r="U495" s="277"/>
      <c r="V495" s="277"/>
      <c r="W495" s="277"/>
      <c r="X495" s="277"/>
      <c r="Y495" s="277"/>
      <c r="Z495" s="277"/>
      <c r="AA495" s="277"/>
    </row>
    <row r="496">
      <c r="A496" s="277"/>
      <c r="B496" s="277"/>
      <c r="C496" s="277"/>
      <c r="D496" s="277"/>
      <c r="E496" s="277"/>
      <c r="F496" s="277"/>
      <c r="G496" s="277"/>
      <c r="H496" s="277"/>
      <c r="I496" s="277"/>
      <c r="J496" s="277"/>
      <c r="K496" s="277"/>
      <c r="L496" s="277"/>
      <c r="M496" s="277"/>
      <c r="N496" s="277"/>
      <c r="O496" s="277"/>
      <c r="P496" s="277"/>
      <c r="Q496" s="277"/>
      <c r="R496" s="277"/>
      <c r="S496" s="277"/>
      <c r="T496" s="277"/>
      <c r="U496" s="277"/>
      <c r="V496" s="277"/>
      <c r="W496" s="277"/>
      <c r="X496" s="277"/>
      <c r="Y496" s="277"/>
      <c r="Z496" s="277"/>
      <c r="AA496" s="277"/>
    </row>
    <row r="497">
      <c r="A497" s="277"/>
      <c r="B497" s="277"/>
      <c r="C497" s="277"/>
      <c r="D497" s="277"/>
      <c r="E497" s="277"/>
      <c r="F497" s="277"/>
      <c r="G497" s="277"/>
      <c r="H497" s="277"/>
      <c r="I497" s="277"/>
      <c r="J497" s="277"/>
      <c r="K497" s="277"/>
      <c r="L497" s="277"/>
      <c r="M497" s="277"/>
      <c r="N497" s="277"/>
      <c r="O497" s="277"/>
      <c r="P497" s="277"/>
      <c r="Q497" s="277"/>
      <c r="R497" s="277"/>
      <c r="S497" s="277"/>
      <c r="T497" s="277"/>
      <c r="U497" s="277"/>
      <c r="V497" s="277"/>
      <c r="W497" s="277"/>
      <c r="X497" s="277"/>
      <c r="Y497" s="277"/>
      <c r="Z497" s="277"/>
      <c r="AA497" s="277"/>
    </row>
    <row r="498">
      <c r="A498" s="277"/>
      <c r="B498" s="277"/>
      <c r="C498" s="277"/>
      <c r="D498" s="277"/>
      <c r="E498" s="277"/>
      <c r="F498" s="277"/>
      <c r="G498" s="277"/>
      <c r="H498" s="277"/>
      <c r="I498" s="277"/>
      <c r="J498" s="277"/>
      <c r="K498" s="277"/>
      <c r="L498" s="277"/>
      <c r="M498" s="277"/>
      <c r="N498" s="277"/>
      <c r="O498" s="277"/>
      <c r="P498" s="277"/>
      <c r="Q498" s="277"/>
      <c r="R498" s="277"/>
      <c r="S498" s="277"/>
      <c r="T498" s="277"/>
      <c r="U498" s="277"/>
      <c r="V498" s="277"/>
      <c r="W498" s="277"/>
      <c r="X498" s="277"/>
      <c r="Y498" s="277"/>
      <c r="Z498" s="277"/>
      <c r="AA498" s="277"/>
    </row>
    <row r="499">
      <c r="A499" s="277"/>
      <c r="B499" s="277"/>
      <c r="C499" s="277"/>
      <c r="D499" s="277"/>
      <c r="E499" s="277"/>
      <c r="F499" s="277"/>
      <c r="G499" s="277"/>
      <c r="H499" s="277"/>
      <c r="I499" s="277"/>
      <c r="J499" s="277"/>
      <c r="K499" s="277"/>
      <c r="L499" s="277"/>
      <c r="M499" s="277"/>
      <c r="N499" s="277"/>
      <c r="O499" s="277"/>
      <c r="P499" s="277"/>
      <c r="Q499" s="277"/>
      <c r="R499" s="277"/>
      <c r="S499" s="277"/>
      <c r="T499" s="277"/>
      <c r="U499" s="277"/>
      <c r="V499" s="277"/>
      <c r="W499" s="277"/>
      <c r="X499" s="277"/>
      <c r="Y499" s="277"/>
      <c r="Z499" s="277"/>
      <c r="AA499" s="277"/>
    </row>
    <row r="500">
      <c r="A500" s="277"/>
      <c r="B500" s="277"/>
      <c r="C500" s="277"/>
      <c r="D500" s="277"/>
      <c r="E500" s="277"/>
      <c r="F500" s="277"/>
      <c r="G500" s="277"/>
      <c r="H500" s="277"/>
      <c r="I500" s="277"/>
      <c r="J500" s="277"/>
      <c r="K500" s="277"/>
      <c r="L500" s="277"/>
      <c r="M500" s="277"/>
      <c r="N500" s="277"/>
      <c r="O500" s="277"/>
      <c r="P500" s="277"/>
      <c r="Q500" s="277"/>
      <c r="R500" s="277"/>
      <c r="S500" s="277"/>
      <c r="T500" s="277"/>
      <c r="U500" s="277"/>
      <c r="V500" s="277"/>
      <c r="W500" s="277"/>
      <c r="X500" s="277"/>
      <c r="Y500" s="277"/>
      <c r="Z500" s="277"/>
      <c r="AA500" s="277"/>
    </row>
    <row r="501">
      <c r="A501" s="277"/>
      <c r="B501" s="277"/>
      <c r="C501" s="277"/>
      <c r="D501" s="277"/>
      <c r="E501" s="277"/>
      <c r="F501" s="277"/>
      <c r="G501" s="277"/>
      <c r="H501" s="277"/>
      <c r="I501" s="277"/>
      <c r="J501" s="277"/>
      <c r="K501" s="277"/>
      <c r="L501" s="277"/>
      <c r="M501" s="277"/>
      <c r="N501" s="277"/>
      <c r="O501" s="277"/>
      <c r="P501" s="277"/>
      <c r="Q501" s="277"/>
      <c r="R501" s="277"/>
      <c r="S501" s="277"/>
      <c r="T501" s="277"/>
      <c r="U501" s="277"/>
      <c r="V501" s="277"/>
      <c r="W501" s="277"/>
      <c r="X501" s="277"/>
      <c r="Y501" s="277"/>
      <c r="Z501" s="277"/>
      <c r="AA501" s="277"/>
    </row>
    <row r="502">
      <c r="A502" s="277"/>
      <c r="B502" s="277"/>
      <c r="C502" s="277"/>
      <c r="D502" s="277"/>
      <c r="E502" s="277"/>
      <c r="F502" s="277"/>
      <c r="G502" s="277"/>
      <c r="H502" s="277"/>
      <c r="I502" s="277"/>
      <c r="J502" s="277"/>
      <c r="K502" s="277"/>
      <c r="L502" s="277"/>
      <c r="M502" s="277"/>
      <c r="N502" s="277"/>
      <c r="O502" s="277"/>
      <c r="P502" s="277"/>
      <c r="Q502" s="277"/>
      <c r="R502" s="277"/>
      <c r="S502" s="277"/>
      <c r="T502" s="277"/>
      <c r="U502" s="277"/>
      <c r="V502" s="277"/>
      <c r="W502" s="277"/>
      <c r="X502" s="277"/>
      <c r="Y502" s="277"/>
      <c r="Z502" s="277"/>
      <c r="AA502" s="277"/>
    </row>
    <row r="503">
      <c r="A503" s="277"/>
      <c r="B503" s="277"/>
      <c r="C503" s="277"/>
      <c r="D503" s="277"/>
      <c r="E503" s="277"/>
      <c r="F503" s="277"/>
      <c r="G503" s="277"/>
      <c r="H503" s="277"/>
      <c r="I503" s="277"/>
      <c r="J503" s="277"/>
      <c r="K503" s="277"/>
      <c r="L503" s="277"/>
      <c r="M503" s="277"/>
      <c r="N503" s="277"/>
      <c r="O503" s="277"/>
      <c r="P503" s="277"/>
      <c r="Q503" s="277"/>
      <c r="R503" s="277"/>
      <c r="S503" s="277"/>
      <c r="T503" s="277"/>
      <c r="U503" s="277"/>
      <c r="V503" s="277"/>
      <c r="W503" s="277"/>
      <c r="X503" s="277"/>
      <c r="Y503" s="277"/>
      <c r="Z503" s="277"/>
      <c r="AA503" s="277"/>
    </row>
    <row r="504">
      <c r="A504" s="277"/>
      <c r="B504" s="277"/>
      <c r="C504" s="277"/>
      <c r="D504" s="277"/>
      <c r="E504" s="277"/>
      <c r="F504" s="277"/>
      <c r="G504" s="277"/>
      <c r="H504" s="277"/>
      <c r="I504" s="277"/>
      <c r="J504" s="277"/>
      <c r="K504" s="277"/>
      <c r="L504" s="277"/>
      <c r="M504" s="277"/>
      <c r="N504" s="277"/>
      <c r="O504" s="277"/>
      <c r="P504" s="277"/>
      <c r="Q504" s="277"/>
      <c r="R504" s="277"/>
      <c r="S504" s="277"/>
      <c r="T504" s="277"/>
      <c r="U504" s="277"/>
      <c r="V504" s="277"/>
      <c r="W504" s="277"/>
      <c r="X504" s="277"/>
      <c r="Y504" s="277"/>
      <c r="Z504" s="277"/>
      <c r="AA504" s="277"/>
    </row>
    <row r="505">
      <c r="A505" s="277"/>
      <c r="B505" s="277"/>
      <c r="C505" s="277"/>
      <c r="D505" s="277"/>
      <c r="E505" s="277"/>
      <c r="F505" s="277"/>
      <c r="G505" s="277"/>
      <c r="H505" s="277"/>
      <c r="I505" s="277"/>
      <c r="J505" s="277"/>
      <c r="K505" s="277"/>
      <c r="L505" s="277"/>
      <c r="M505" s="277"/>
      <c r="N505" s="277"/>
      <c r="O505" s="277"/>
      <c r="P505" s="277"/>
      <c r="Q505" s="277"/>
      <c r="R505" s="277"/>
      <c r="S505" s="277"/>
      <c r="T505" s="277"/>
      <c r="U505" s="277"/>
      <c r="V505" s="277"/>
      <c r="W505" s="277"/>
      <c r="X505" s="277"/>
      <c r="Y505" s="277"/>
      <c r="Z505" s="277"/>
      <c r="AA505" s="277"/>
    </row>
    <row r="506">
      <c r="A506" s="277"/>
      <c r="B506" s="277"/>
      <c r="C506" s="277"/>
      <c r="D506" s="277"/>
      <c r="E506" s="277"/>
      <c r="F506" s="277"/>
      <c r="G506" s="277"/>
      <c r="H506" s="277"/>
      <c r="I506" s="277"/>
      <c r="J506" s="277"/>
      <c r="K506" s="277"/>
      <c r="L506" s="277"/>
      <c r="M506" s="277"/>
      <c r="N506" s="277"/>
      <c r="O506" s="277"/>
      <c r="P506" s="277"/>
      <c r="Q506" s="277"/>
      <c r="R506" s="277"/>
      <c r="S506" s="277"/>
      <c r="T506" s="277"/>
      <c r="U506" s="277"/>
      <c r="V506" s="277"/>
      <c r="W506" s="277"/>
      <c r="X506" s="277"/>
      <c r="Y506" s="277"/>
      <c r="Z506" s="277"/>
      <c r="AA506" s="277"/>
    </row>
    <row r="507">
      <c r="A507" s="277"/>
      <c r="B507" s="277"/>
      <c r="C507" s="277"/>
      <c r="D507" s="277"/>
      <c r="E507" s="277"/>
      <c r="F507" s="277"/>
      <c r="G507" s="277"/>
      <c r="H507" s="277"/>
      <c r="I507" s="277"/>
      <c r="J507" s="277"/>
      <c r="K507" s="277"/>
      <c r="L507" s="277"/>
      <c r="M507" s="277"/>
      <c r="N507" s="277"/>
      <c r="O507" s="277"/>
      <c r="P507" s="277"/>
      <c r="Q507" s="277"/>
      <c r="R507" s="277"/>
      <c r="S507" s="277"/>
      <c r="T507" s="277"/>
      <c r="U507" s="277"/>
      <c r="V507" s="277"/>
      <c r="W507" s="277"/>
      <c r="X507" s="277"/>
      <c r="Y507" s="277"/>
      <c r="Z507" s="277"/>
      <c r="AA507" s="277"/>
    </row>
    <row r="508">
      <c r="A508" s="277"/>
      <c r="B508" s="277"/>
      <c r="C508" s="277"/>
      <c r="D508" s="277"/>
      <c r="E508" s="277"/>
      <c r="F508" s="277"/>
      <c r="G508" s="277"/>
      <c r="H508" s="277"/>
      <c r="I508" s="277"/>
      <c r="J508" s="277"/>
      <c r="K508" s="277"/>
      <c r="L508" s="277"/>
      <c r="M508" s="277"/>
      <c r="N508" s="277"/>
      <c r="O508" s="277"/>
      <c r="P508" s="277"/>
      <c r="Q508" s="277"/>
      <c r="R508" s="277"/>
      <c r="S508" s="277"/>
      <c r="T508" s="277"/>
      <c r="U508" s="277"/>
      <c r="V508" s="277"/>
      <c r="W508" s="277"/>
      <c r="X508" s="277"/>
      <c r="Y508" s="277"/>
      <c r="Z508" s="277"/>
      <c r="AA508" s="277"/>
    </row>
    <row r="509">
      <c r="A509" s="277"/>
      <c r="B509" s="277"/>
      <c r="C509" s="277"/>
      <c r="D509" s="277"/>
      <c r="E509" s="277"/>
      <c r="F509" s="277"/>
      <c r="G509" s="277"/>
      <c r="H509" s="277"/>
      <c r="I509" s="277"/>
      <c r="J509" s="277"/>
      <c r="K509" s="277"/>
      <c r="L509" s="277"/>
      <c r="M509" s="277"/>
      <c r="N509" s="277"/>
      <c r="O509" s="277"/>
      <c r="P509" s="277"/>
      <c r="Q509" s="277"/>
      <c r="R509" s="277"/>
      <c r="S509" s="277"/>
      <c r="T509" s="277"/>
      <c r="U509" s="277"/>
      <c r="V509" s="277"/>
      <c r="W509" s="277"/>
      <c r="X509" s="277"/>
      <c r="Y509" s="277"/>
      <c r="Z509" s="277"/>
      <c r="AA509" s="277"/>
    </row>
    <row r="510">
      <c r="A510" s="277"/>
      <c r="B510" s="277"/>
      <c r="C510" s="277"/>
      <c r="D510" s="277"/>
      <c r="E510" s="277"/>
      <c r="F510" s="277"/>
      <c r="G510" s="277"/>
      <c r="H510" s="277"/>
      <c r="I510" s="277"/>
      <c r="J510" s="277"/>
      <c r="K510" s="277"/>
      <c r="L510" s="277"/>
      <c r="M510" s="277"/>
      <c r="N510" s="277"/>
      <c r="O510" s="277"/>
      <c r="P510" s="277"/>
      <c r="Q510" s="277"/>
      <c r="R510" s="277"/>
      <c r="S510" s="277"/>
      <c r="T510" s="277"/>
      <c r="U510" s="277"/>
      <c r="V510" s="277"/>
      <c r="W510" s="277"/>
      <c r="X510" s="277"/>
      <c r="Y510" s="277"/>
      <c r="Z510" s="277"/>
      <c r="AA510" s="277"/>
    </row>
    <row r="511">
      <c r="A511" s="277"/>
      <c r="B511" s="277"/>
      <c r="C511" s="277"/>
      <c r="D511" s="277"/>
      <c r="E511" s="277"/>
      <c r="F511" s="277"/>
      <c r="G511" s="277"/>
      <c r="H511" s="277"/>
      <c r="I511" s="277"/>
      <c r="J511" s="277"/>
      <c r="K511" s="277"/>
      <c r="L511" s="277"/>
      <c r="M511" s="277"/>
      <c r="N511" s="277"/>
      <c r="O511" s="277"/>
      <c r="P511" s="277"/>
      <c r="Q511" s="277"/>
      <c r="R511" s="277"/>
      <c r="S511" s="277"/>
      <c r="T511" s="277"/>
      <c r="U511" s="277"/>
      <c r="V511" s="277"/>
      <c r="W511" s="277"/>
      <c r="X511" s="277"/>
      <c r="Y511" s="277"/>
      <c r="Z511" s="277"/>
      <c r="AA511" s="277"/>
    </row>
    <row r="512">
      <c r="A512" s="277"/>
      <c r="B512" s="277"/>
      <c r="C512" s="277"/>
      <c r="D512" s="277"/>
      <c r="E512" s="277"/>
      <c r="F512" s="277"/>
      <c r="G512" s="277"/>
      <c r="H512" s="277"/>
      <c r="I512" s="277"/>
      <c r="J512" s="277"/>
      <c r="K512" s="277"/>
      <c r="L512" s="277"/>
      <c r="M512" s="277"/>
      <c r="N512" s="277"/>
      <c r="O512" s="277"/>
      <c r="P512" s="277"/>
      <c r="Q512" s="277"/>
      <c r="R512" s="277"/>
      <c r="S512" s="277"/>
      <c r="T512" s="277"/>
      <c r="U512" s="277"/>
      <c r="V512" s="277"/>
      <c r="W512" s="277"/>
      <c r="X512" s="277"/>
      <c r="Y512" s="277"/>
      <c r="Z512" s="277"/>
      <c r="AA512" s="277"/>
    </row>
    <row r="513">
      <c r="A513" s="277"/>
      <c r="B513" s="277"/>
      <c r="C513" s="277"/>
      <c r="D513" s="277"/>
      <c r="E513" s="277"/>
      <c r="F513" s="277"/>
      <c r="G513" s="277"/>
      <c r="H513" s="277"/>
      <c r="I513" s="277"/>
      <c r="J513" s="277"/>
      <c r="K513" s="277"/>
      <c r="L513" s="277"/>
      <c r="M513" s="277"/>
      <c r="N513" s="277"/>
      <c r="O513" s="277"/>
      <c r="P513" s="277"/>
      <c r="Q513" s="277"/>
      <c r="R513" s="277"/>
      <c r="S513" s="277"/>
      <c r="T513" s="277"/>
      <c r="U513" s="277"/>
      <c r="V513" s="277"/>
      <c r="W513" s="277"/>
      <c r="X513" s="277"/>
      <c r="Y513" s="277"/>
      <c r="Z513" s="277"/>
      <c r="AA513" s="277"/>
    </row>
    <row r="514">
      <c r="A514" s="277"/>
      <c r="B514" s="277"/>
      <c r="C514" s="277"/>
      <c r="D514" s="277"/>
      <c r="E514" s="277"/>
      <c r="F514" s="277"/>
      <c r="G514" s="277"/>
      <c r="H514" s="277"/>
      <c r="I514" s="277"/>
      <c r="J514" s="277"/>
      <c r="K514" s="277"/>
      <c r="L514" s="277"/>
      <c r="M514" s="277"/>
      <c r="N514" s="277"/>
      <c r="O514" s="277"/>
      <c r="P514" s="277"/>
      <c r="Q514" s="277"/>
      <c r="R514" s="277"/>
      <c r="S514" s="277"/>
      <c r="T514" s="277"/>
      <c r="U514" s="277"/>
      <c r="V514" s="277"/>
      <c r="W514" s="277"/>
      <c r="X514" s="277"/>
      <c r="Y514" s="277"/>
      <c r="Z514" s="277"/>
      <c r="AA514" s="277"/>
    </row>
    <row r="515">
      <c r="A515" s="277"/>
      <c r="B515" s="277"/>
      <c r="C515" s="277"/>
      <c r="D515" s="277"/>
      <c r="E515" s="277"/>
      <c r="F515" s="277"/>
      <c r="G515" s="277"/>
      <c r="H515" s="277"/>
      <c r="I515" s="277"/>
      <c r="J515" s="277"/>
      <c r="K515" s="277"/>
      <c r="L515" s="277"/>
      <c r="M515" s="277"/>
      <c r="N515" s="277"/>
      <c r="O515" s="277"/>
      <c r="P515" s="277"/>
      <c r="Q515" s="277"/>
      <c r="R515" s="277"/>
      <c r="S515" s="277"/>
      <c r="T515" s="277"/>
      <c r="U515" s="277"/>
      <c r="V515" s="277"/>
      <c r="W515" s="277"/>
      <c r="X515" s="277"/>
      <c r="Y515" s="277"/>
      <c r="Z515" s="277"/>
      <c r="AA515" s="277"/>
    </row>
    <row r="516">
      <c r="A516" s="277"/>
      <c r="B516" s="277"/>
      <c r="C516" s="277"/>
      <c r="D516" s="277"/>
      <c r="E516" s="277"/>
      <c r="F516" s="277"/>
      <c r="G516" s="277"/>
      <c r="H516" s="277"/>
      <c r="I516" s="277"/>
      <c r="J516" s="277"/>
      <c r="K516" s="277"/>
      <c r="L516" s="277"/>
      <c r="M516" s="277"/>
      <c r="N516" s="277"/>
      <c r="O516" s="277"/>
      <c r="P516" s="277"/>
      <c r="Q516" s="277"/>
      <c r="R516" s="277"/>
      <c r="S516" s="277"/>
      <c r="T516" s="277"/>
      <c r="U516" s="277"/>
      <c r="V516" s="277"/>
      <c r="W516" s="277"/>
      <c r="X516" s="277"/>
      <c r="Y516" s="277"/>
      <c r="Z516" s="277"/>
      <c r="AA516" s="277"/>
    </row>
    <row r="517">
      <c r="A517" s="277"/>
      <c r="B517" s="277"/>
      <c r="C517" s="277"/>
      <c r="D517" s="277"/>
      <c r="E517" s="277"/>
      <c r="F517" s="277"/>
      <c r="G517" s="277"/>
      <c r="H517" s="277"/>
      <c r="I517" s="277"/>
      <c r="J517" s="277"/>
      <c r="K517" s="277"/>
      <c r="L517" s="277"/>
      <c r="M517" s="277"/>
      <c r="N517" s="277"/>
      <c r="O517" s="277"/>
      <c r="P517" s="277"/>
      <c r="Q517" s="277"/>
      <c r="R517" s="277"/>
      <c r="S517" s="277"/>
      <c r="T517" s="277"/>
      <c r="U517" s="277"/>
      <c r="V517" s="277"/>
      <c r="W517" s="277"/>
      <c r="X517" s="277"/>
      <c r="Y517" s="277"/>
      <c r="Z517" s="277"/>
      <c r="AA517" s="277"/>
    </row>
    <row r="518">
      <c r="A518" s="277"/>
      <c r="B518" s="277"/>
      <c r="C518" s="277"/>
      <c r="D518" s="277"/>
      <c r="E518" s="277"/>
      <c r="F518" s="277"/>
      <c r="G518" s="277"/>
      <c r="H518" s="277"/>
      <c r="I518" s="277"/>
      <c r="J518" s="277"/>
      <c r="K518" s="277"/>
      <c r="L518" s="277"/>
      <c r="M518" s="277"/>
      <c r="N518" s="277"/>
      <c r="O518" s="277"/>
      <c r="P518" s="277"/>
      <c r="Q518" s="277"/>
      <c r="R518" s="277"/>
      <c r="S518" s="277"/>
      <c r="T518" s="277"/>
      <c r="U518" s="277"/>
      <c r="V518" s="277"/>
      <c r="W518" s="277"/>
      <c r="X518" s="277"/>
      <c r="Y518" s="277"/>
      <c r="Z518" s="277"/>
      <c r="AA518" s="277"/>
    </row>
    <row r="519">
      <c r="A519" s="277"/>
      <c r="B519" s="277"/>
      <c r="C519" s="277"/>
      <c r="D519" s="277"/>
      <c r="E519" s="277"/>
      <c r="F519" s="277"/>
      <c r="G519" s="277"/>
      <c r="H519" s="277"/>
      <c r="I519" s="277"/>
      <c r="J519" s="277"/>
      <c r="K519" s="277"/>
      <c r="L519" s="277"/>
      <c r="M519" s="277"/>
      <c r="N519" s="277"/>
      <c r="O519" s="277"/>
      <c r="P519" s="277"/>
      <c r="Q519" s="277"/>
      <c r="R519" s="277"/>
      <c r="S519" s="277"/>
      <c r="T519" s="277"/>
      <c r="U519" s="277"/>
      <c r="V519" s="277"/>
      <c r="W519" s="277"/>
      <c r="X519" s="277"/>
      <c r="Y519" s="277"/>
      <c r="Z519" s="277"/>
      <c r="AA519" s="277"/>
    </row>
    <row r="520">
      <c r="A520" s="277"/>
      <c r="B520" s="277"/>
      <c r="C520" s="277"/>
      <c r="D520" s="277"/>
      <c r="E520" s="277"/>
      <c r="F520" s="277"/>
      <c r="G520" s="277"/>
      <c r="H520" s="277"/>
      <c r="I520" s="277"/>
      <c r="J520" s="277"/>
      <c r="K520" s="277"/>
      <c r="L520" s="277"/>
      <c r="M520" s="277"/>
      <c r="N520" s="277"/>
      <c r="O520" s="277"/>
      <c r="P520" s="277"/>
      <c r="Q520" s="277"/>
      <c r="R520" s="277"/>
      <c r="S520" s="277"/>
      <c r="T520" s="277"/>
      <c r="U520" s="277"/>
      <c r="V520" s="277"/>
      <c r="W520" s="277"/>
      <c r="X520" s="277"/>
      <c r="Y520" s="277"/>
      <c r="Z520" s="277"/>
      <c r="AA520" s="277"/>
    </row>
    <row r="521">
      <c r="A521" s="277"/>
      <c r="B521" s="277"/>
      <c r="C521" s="277"/>
      <c r="D521" s="277"/>
      <c r="E521" s="277"/>
      <c r="F521" s="277"/>
      <c r="G521" s="277"/>
      <c r="H521" s="277"/>
      <c r="I521" s="277"/>
      <c r="J521" s="277"/>
      <c r="K521" s="277"/>
      <c r="L521" s="277"/>
      <c r="M521" s="277"/>
      <c r="N521" s="277"/>
      <c r="O521" s="277"/>
      <c r="P521" s="277"/>
      <c r="Q521" s="277"/>
      <c r="R521" s="277"/>
      <c r="S521" s="277"/>
      <c r="T521" s="277"/>
      <c r="U521" s="277"/>
      <c r="V521" s="277"/>
      <c r="W521" s="277"/>
      <c r="X521" s="277"/>
      <c r="Y521" s="277"/>
      <c r="Z521" s="277"/>
      <c r="AA521" s="277"/>
    </row>
    <row r="522">
      <c r="A522" s="277"/>
      <c r="B522" s="277"/>
      <c r="C522" s="277"/>
      <c r="D522" s="277"/>
      <c r="E522" s="277"/>
      <c r="F522" s="277"/>
      <c r="G522" s="277"/>
      <c r="H522" s="277"/>
      <c r="I522" s="277"/>
      <c r="J522" s="277"/>
      <c r="K522" s="277"/>
      <c r="L522" s="277"/>
      <c r="M522" s="277"/>
      <c r="N522" s="277"/>
      <c r="O522" s="277"/>
      <c r="P522" s="277"/>
      <c r="Q522" s="277"/>
      <c r="R522" s="277"/>
      <c r="S522" s="277"/>
      <c r="T522" s="277"/>
      <c r="U522" s="277"/>
      <c r="V522" s="277"/>
      <c r="W522" s="277"/>
      <c r="X522" s="277"/>
      <c r="Y522" s="277"/>
      <c r="Z522" s="277"/>
      <c r="AA522" s="277"/>
    </row>
    <row r="523">
      <c r="A523" s="277"/>
      <c r="B523" s="277"/>
      <c r="C523" s="277"/>
      <c r="D523" s="277"/>
      <c r="E523" s="277"/>
      <c r="F523" s="277"/>
      <c r="G523" s="277"/>
      <c r="H523" s="277"/>
      <c r="I523" s="277"/>
      <c r="J523" s="277"/>
      <c r="K523" s="277"/>
      <c r="L523" s="277"/>
      <c r="M523" s="277"/>
      <c r="N523" s="277"/>
      <c r="O523" s="277"/>
      <c r="P523" s="277"/>
      <c r="Q523" s="277"/>
      <c r="R523" s="277"/>
      <c r="S523" s="277"/>
      <c r="T523" s="277"/>
      <c r="U523" s="277"/>
      <c r="V523" s="277"/>
      <c r="W523" s="277"/>
      <c r="X523" s="277"/>
      <c r="Y523" s="277"/>
      <c r="Z523" s="277"/>
      <c r="AA523" s="277"/>
    </row>
    <row r="524">
      <c r="A524" s="277"/>
      <c r="B524" s="277"/>
      <c r="C524" s="277"/>
      <c r="D524" s="277"/>
      <c r="E524" s="277"/>
      <c r="F524" s="277"/>
      <c r="G524" s="277"/>
      <c r="H524" s="277"/>
      <c r="I524" s="277"/>
      <c r="J524" s="277"/>
      <c r="K524" s="277"/>
      <c r="L524" s="277"/>
      <c r="M524" s="277"/>
      <c r="N524" s="277"/>
      <c r="O524" s="277"/>
      <c r="P524" s="277"/>
      <c r="Q524" s="277"/>
      <c r="R524" s="277"/>
      <c r="S524" s="277"/>
      <c r="T524" s="277"/>
      <c r="U524" s="277"/>
      <c r="V524" s="277"/>
      <c r="W524" s="277"/>
      <c r="X524" s="277"/>
      <c r="Y524" s="277"/>
      <c r="Z524" s="277"/>
      <c r="AA524" s="277"/>
    </row>
    <row r="525">
      <c r="A525" s="277"/>
      <c r="B525" s="277"/>
      <c r="C525" s="277"/>
      <c r="D525" s="277"/>
      <c r="E525" s="277"/>
      <c r="F525" s="277"/>
      <c r="G525" s="277"/>
      <c r="H525" s="277"/>
      <c r="I525" s="277"/>
      <c r="J525" s="277"/>
      <c r="K525" s="277"/>
      <c r="L525" s="277"/>
      <c r="M525" s="277"/>
      <c r="N525" s="277"/>
      <c r="O525" s="277"/>
      <c r="P525" s="277"/>
      <c r="Q525" s="277"/>
      <c r="R525" s="277"/>
      <c r="S525" s="277"/>
      <c r="T525" s="277"/>
      <c r="U525" s="277"/>
      <c r="V525" s="277"/>
      <c r="W525" s="277"/>
      <c r="X525" s="277"/>
      <c r="Y525" s="277"/>
      <c r="Z525" s="277"/>
      <c r="AA525" s="277"/>
    </row>
    <row r="526">
      <c r="A526" s="277"/>
      <c r="B526" s="277"/>
      <c r="C526" s="277"/>
      <c r="D526" s="277"/>
      <c r="E526" s="277"/>
      <c r="F526" s="277"/>
      <c r="G526" s="277"/>
      <c r="H526" s="277"/>
      <c r="I526" s="277"/>
      <c r="J526" s="277"/>
      <c r="K526" s="277"/>
      <c r="L526" s="277"/>
      <c r="M526" s="277"/>
      <c r="N526" s="277"/>
      <c r="O526" s="277"/>
      <c r="P526" s="277"/>
      <c r="Q526" s="277"/>
      <c r="R526" s="277"/>
      <c r="S526" s="277"/>
      <c r="T526" s="277"/>
      <c r="U526" s="277"/>
      <c r="V526" s="277"/>
      <c r="W526" s="277"/>
      <c r="X526" s="277"/>
      <c r="Y526" s="277"/>
      <c r="Z526" s="277"/>
      <c r="AA526" s="277"/>
    </row>
    <row r="527">
      <c r="A527" s="277"/>
      <c r="B527" s="277"/>
      <c r="C527" s="277"/>
      <c r="D527" s="277"/>
      <c r="E527" s="277"/>
      <c r="F527" s="277"/>
      <c r="G527" s="277"/>
      <c r="H527" s="277"/>
      <c r="I527" s="277"/>
      <c r="J527" s="277"/>
      <c r="K527" s="277"/>
      <c r="L527" s="277"/>
      <c r="M527" s="277"/>
      <c r="N527" s="277"/>
      <c r="O527" s="277"/>
      <c r="P527" s="277"/>
      <c r="Q527" s="277"/>
      <c r="R527" s="277"/>
      <c r="S527" s="277"/>
      <c r="T527" s="277"/>
      <c r="U527" s="277"/>
      <c r="V527" s="277"/>
      <c r="W527" s="277"/>
      <c r="X527" s="277"/>
      <c r="Y527" s="277"/>
      <c r="Z527" s="277"/>
      <c r="AA527" s="277"/>
    </row>
    <row r="528">
      <c r="A528" s="277"/>
      <c r="B528" s="277"/>
      <c r="C528" s="277"/>
      <c r="D528" s="277"/>
      <c r="E528" s="277"/>
      <c r="F528" s="277"/>
      <c r="G528" s="277"/>
      <c r="H528" s="277"/>
      <c r="I528" s="277"/>
      <c r="J528" s="277"/>
      <c r="K528" s="277"/>
      <c r="L528" s="277"/>
      <c r="M528" s="277"/>
      <c r="N528" s="277"/>
      <c r="O528" s="277"/>
      <c r="P528" s="277"/>
      <c r="Q528" s="277"/>
      <c r="R528" s="277"/>
      <c r="S528" s="277"/>
      <c r="T528" s="277"/>
      <c r="U528" s="277"/>
      <c r="V528" s="277"/>
      <c r="W528" s="277"/>
      <c r="X528" s="277"/>
      <c r="Y528" s="277"/>
      <c r="Z528" s="277"/>
      <c r="AA528" s="277"/>
    </row>
    <row r="529">
      <c r="A529" s="277"/>
      <c r="B529" s="277"/>
      <c r="C529" s="277"/>
      <c r="D529" s="277"/>
      <c r="E529" s="277"/>
      <c r="F529" s="277"/>
      <c r="G529" s="277"/>
      <c r="H529" s="277"/>
      <c r="I529" s="277"/>
      <c r="J529" s="277"/>
      <c r="K529" s="277"/>
      <c r="L529" s="277"/>
      <c r="M529" s="277"/>
      <c r="N529" s="277"/>
      <c r="O529" s="277"/>
      <c r="P529" s="277"/>
      <c r="Q529" s="277"/>
      <c r="R529" s="277"/>
      <c r="S529" s="277"/>
      <c r="T529" s="277"/>
      <c r="U529" s="277"/>
      <c r="V529" s="277"/>
      <c r="W529" s="277"/>
      <c r="X529" s="277"/>
      <c r="Y529" s="277"/>
      <c r="Z529" s="277"/>
      <c r="AA529" s="277"/>
    </row>
    <row r="530">
      <c r="A530" s="277"/>
      <c r="B530" s="277"/>
      <c r="C530" s="277"/>
      <c r="D530" s="277"/>
      <c r="E530" s="277"/>
      <c r="F530" s="277"/>
      <c r="G530" s="277"/>
      <c r="H530" s="277"/>
      <c r="I530" s="277"/>
      <c r="J530" s="277"/>
      <c r="K530" s="277"/>
      <c r="L530" s="277"/>
      <c r="M530" s="277"/>
      <c r="N530" s="277"/>
      <c r="O530" s="277"/>
      <c r="P530" s="277"/>
      <c r="Q530" s="277"/>
      <c r="R530" s="277"/>
      <c r="S530" s="277"/>
      <c r="T530" s="277"/>
      <c r="U530" s="277"/>
      <c r="V530" s="277"/>
      <c r="W530" s="277"/>
      <c r="X530" s="277"/>
      <c r="Y530" s="277"/>
      <c r="Z530" s="277"/>
      <c r="AA530" s="277"/>
    </row>
    <row r="531">
      <c r="A531" s="277"/>
      <c r="B531" s="277"/>
      <c r="C531" s="277"/>
      <c r="D531" s="277"/>
      <c r="E531" s="277"/>
      <c r="F531" s="277"/>
      <c r="G531" s="277"/>
      <c r="H531" s="277"/>
      <c r="I531" s="277"/>
      <c r="J531" s="277"/>
      <c r="K531" s="277"/>
      <c r="L531" s="277"/>
      <c r="M531" s="277"/>
      <c r="N531" s="277"/>
      <c r="O531" s="277"/>
      <c r="P531" s="277"/>
      <c r="Q531" s="277"/>
      <c r="R531" s="277"/>
      <c r="S531" s="277"/>
      <c r="T531" s="277"/>
      <c r="U531" s="277"/>
      <c r="V531" s="277"/>
      <c r="W531" s="277"/>
      <c r="X531" s="277"/>
      <c r="Y531" s="277"/>
      <c r="Z531" s="277"/>
      <c r="AA531" s="277"/>
    </row>
    <row r="532">
      <c r="A532" s="277"/>
      <c r="B532" s="277"/>
      <c r="C532" s="277"/>
      <c r="D532" s="277"/>
      <c r="E532" s="277"/>
      <c r="F532" s="277"/>
      <c r="G532" s="277"/>
      <c r="H532" s="277"/>
      <c r="I532" s="277"/>
      <c r="J532" s="277"/>
      <c r="K532" s="277"/>
      <c r="L532" s="277"/>
      <c r="M532" s="277"/>
      <c r="N532" s="277"/>
      <c r="O532" s="277"/>
      <c r="P532" s="277"/>
      <c r="Q532" s="277"/>
      <c r="R532" s="277"/>
      <c r="S532" s="277"/>
      <c r="T532" s="277"/>
      <c r="U532" s="277"/>
      <c r="V532" s="277"/>
      <c r="W532" s="277"/>
      <c r="X532" s="277"/>
      <c r="Y532" s="277"/>
      <c r="Z532" s="277"/>
      <c r="AA532" s="277"/>
    </row>
    <row r="533">
      <c r="A533" s="277"/>
      <c r="B533" s="277"/>
      <c r="C533" s="277"/>
      <c r="D533" s="277"/>
      <c r="E533" s="277"/>
      <c r="F533" s="277"/>
      <c r="G533" s="277"/>
      <c r="H533" s="277"/>
      <c r="I533" s="277"/>
      <c r="J533" s="277"/>
      <c r="K533" s="277"/>
      <c r="L533" s="277"/>
      <c r="M533" s="277"/>
      <c r="N533" s="277"/>
      <c r="O533" s="277"/>
      <c r="P533" s="277"/>
      <c r="Q533" s="277"/>
      <c r="R533" s="277"/>
      <c r="S533" s="277"/>
      <c r="T533" s="277"/>
      <c r="U533" s="277"/>
      <c r="V533" s="277"/>
      <c r="W533" s="277"/>
      <c r="X533" s="277"/>
      <c r="Y533" s="277"/>
      <c r="Z533" s="277"/>
      <c r="AA533" s="277"/>
    </row>
    <row r="534">
      <c r="A534" s="277"/>
      <c r="B534" s="277"/>
      <c r="C534" s="277"/>
      <c r="D534" s="277"/>
      <c r="E534" s="277"/>
      <c r="F534" s="277"/>
      <c r="G534" s="277"/>
      <c r="H534" s="277"/>
      <c r="I534" s="277"/>
      <c r="J534" s="277"/>
      <c r="K534" s="277"/>
      <c r="L534" s="277"/>
      <c r="M534" s="277"/>
      <c r="N534" s="277"/>
      <c r="O534" s="277"/>
      <c r="P534" s="277"/>
      <c r="Q534" s="277"/>
      <c r="R534" s="277"/>
      <c r="S534" s="277"/>
      <c r="T534" s="277"/>
      <c r="U534" s="277"/>
      <c r="V534" s="277"/>
      <c r="W534" s="277"/>
      <c r="X534" s="277"/>
      <c r="Y534" s="277"/>
      <c r="Z534" s="277"/>
      <c r="AA534" s="277"/>
    </row>
    <row r="535">
      <c r="A535" s="277"/>
      <c r="B535" s="277"/>
      <c r="C535" s="277"/>
      <c r="D535" s="277"/>
      <c r="E535" s="277"/>
      <c r="F535" s="277"/>
      <c r="G535" s="277"/>
      <c r="H535" s="277"/>
      <c r="I535" s="277"/>
      <c r="J535" s="277"/>
      <c r="K535" s="277"/>
      <c r="L535" s="277"/>
      <c r="M535" s="277"/>
      <c r="N535" s="277"/>
      <c r="O535" s="277"/>
      <c r="P535" s="277"/>
      <c r="Q535" s="277"/>
      <c r="R535" s="277"/>
      <c r="S535" s="277"/>
      <c r="T535" s="277"/>
      <c r="U535" s="277"/>
      <c r="V535" s="277"/>
      <c r="W535" s="277"/>
      <c r="X535" s="277"/>
      <c r="Y535" s="277"/>
      <c r="Z535" s="277"/>
      <c r="AA535" s="277"/>
    </row>
    <row r="536">
      <c r="A536" s="277"/>
      <c r="B536" s="277"/>
      <c r="C536" s="277"/>
      <c r="D536" s="277"/>
      <c r="E536" s="277"/>
      <c r="F536" s="277"/>
      <c r="G536" s="277"/>
      <c r="H536" s="277"/>
      <c r="I536" s="277"/>
      <c r="J536" s="277"/>
      <c r="K536" s="277"/>
      <c r="L536" s="277"/>
      <c r="M536" s="277"/>
      <c r="N536" s="277"/>
      <c r="O536" s="277"/>
      <c r="P536" s="277"/>
      <c r="Q536" s="277"/>
      <c r="R536" s="277"/>
      <c r="S536" s="277"/>
      <c r="T536" s="277"/>
      <c r="U536" s="277"/>
      <c r="V536" s="277"/>
      <c r="W536" s="277"/>
      <c r="X536" s="277"/>
      <c r="Y536" s="277"/>
      <c r="Z536" s="277"/>
      <c r="AA536" s="277"/>
    </row>
    <row r="537">
      <c r="A537" s="277"/>
      <c r="B537" s="277"/>
      <c r="C537" s="277"/>
      <c r="D537" s="277"/>
      <c r="E537" s="277"/>
      <c r="F537" s="277"/>
      <c r="G537" s="277"/>
      <c r="H537" s="277"/>
      <c r="I537" s="277"/>
      <c r="J537" s="277"/>
      <c r="K537" s="277"/>
      <c r="L537" s="277"/>
      <c r="M537" s="277"/>
      <c r="N537" s="277"/>
      <c r="O537" s="277"/>
      <c r="P537" s="277"/>
      <c r="Q537" s="277"/>
      <c r="R537" s="277"/>
      <c r="S537" s="277"/>
      <c r="T537" s="277"/>
      <c r="U537" s="277"/>
      <c r="V537" s="277"/>
      <c r="W537" s="277"/>
      <c r="X537" s="277"/>
      <c r="Y537" s="277"/>
      <c r="Z537" s="277"/>
      <c r="AA537" s="277"/>
    </row>
    <row r="538">
      <c r="A538" s="277"/>
      <c r="B538" s="277"/>
      <c r="C538" s="277"/>
      <c r="D538" s="277"/>
      <c r="E538" s="277"/>
      <c r="F538" s="277"/>
      <c r="G538" s="277"/>
      <c r="H538" s="277"/>
      <c r="I538" s="277"/>
      <c r="J538" s="277"/>
      <c r="K538" s="277"/>
      <c r="L538" s="277"/>
      <c r="M538" s="277"/>
      <c r="N538" s="277"/>
      <c r="O538" s="277"/>
      <c r="P538" s="277"/>
      <c r="Q538" s="277"/>
      <c r="R538" s="277"/>
      <c r="S538" s="277"/>
      <c r="T538" s="277"/>
      <c r="U538" s="277"/>
      <c r="V538" s="277"/>
      <c r="W538" s="277"/>
      <c r="X538" s="277"/>
      <c r="Y538" s="277"/>
      <c r="Z538" s="277"/>
      <c r="AA538" s="277"/>
    </row>
    <row r="539">
      <c r="A539" s="277"/>
      <c r="B539" s="277"/>
      <c r="C539" s="277"/>
      <c r="D539" s="277"/>
      <c r="E539" s="277"/>
      <c r="F539" s="277"/>
      <c r="G539" s="277"/>
      <c r="H539" s="277"/>
      <c r="I539" s="277"/>
      <c r="J539" s="277"/>
      <c r="K539" s="277"/>
      <c r="L539" s="277"/>
      <c r="M539" s="277"/>
      <c r="N539" s="277"/>
      <c r="O539" s="277"/>
      <c r="P539" s="277"/>
      <c r="Q539" s="277"/>
      <c r="R539" s="277"/>
      <c r="S539" s="277"/>
      <c r="T539" s="277"/>
      <c r="U539" s="277"/>
      <c r="V539" s="277"/>
      <c r="W539" s="277"/>
      <c r="X539" s="277"/>
      <c r="Y539" s="277"/>
      <c r="Z539" s="277"/>
      <c r="AA539" s="277"/>
    </row>
    <row r="540">
      <c r="A540" s="277"/>
      <c r="B540" s="277"/>
      <c r="C540" s="277"/>
      <c r="D540" s="277"/>
      <c r="E540" s="277"/>
      <c r="F540" s="277"/>
      <c r="G540" s="277"/>
      <c r="H540" s="277"/>
      <c r="I540" s="277"/>
      <c r="J540" s="277"/>
      <c r="K540" s="277"/>
      <c r="L540" s="277"/>
      <c r="M540" s="277"/>
      <c r="N540" s="277"/>
      <c r="O540" s="277"/>
      <c r="P540" s="277"/>
      <c r="Q540" s="277"/>
      <c r="R540" s="277"/>
      <c r="S540" s="277"/>
      <c r="T540" s="277"/>
      <c r="U540" s="277"/>
      <c r="V540" s="277"/>
      <c r="W540" s="277"/>
      <c r="X540" s="277"/>
      <c r="Y540" s="277"/>
      <c r="Z540" s="277"/>
      <c r="AA540" s="277"/>
    </row>
    <row r="541">
      <c r="A541" s="277"/>
      <c r="B541" s="277"/>
      <c r="C541" s="277"/>
      <c r="D541" s="277"/>
      <c r="E541" s="277"/>
      <c r="F541" s="277"/>
      <c r="G541" s="277"/>
      <c r="H541" s="277"/>
      <c r="I541" s="277"/>
      <c r="J541" s="277"/>
      <c r="K541" s="277"/>
      <c r="L541" s="277"/>
      <c r="M541" s="277"/>
      <c r="N541" s="277"/>
      <c r="O541" s="277"/>
      <c r="P541" s="277"/>
      <c r="Q541" s="277"/>
      <c r="R541" s="277"/>
      <c r="S541" s="277"/>
      <c r="T541" s="277"/>
      <c r="U541" s="277"/>
      <c r="V541" s="277"/>
      <c r="W541" s="277"/>
      <c r="X541" s="277"/>
      <c r="Y541" s="277"/>
      <c r="Z541" s="277"/>
      <c r="AA541" s="277"/>
    </row>
    <row r="542">
      <c r="A542" s="277"/>
      <c r="B542" s="277"/>
      <c r="C542" s="277"/>
      <c r="D542" s="277"/>
      <c r="E542" s="277"/>
      <c r="F542" s="277"/>
      <c r="G542" s="277"/>
      <c r="H542" s="277"/>
      <c r="I542" s="277"/>
      <c r="J542" s="277"/>
      <c r="K542" s="277"/>
      <c r="L542" s="277"/>
      <c r="M542" s="277"/>
      <c r="N542" s="277"/>
      <c r="O542" s="277"/>
      <c r="P542" s="277"/>
      <c r="Q542" s="277"/>
      <c r="R542" s="277"/>
      <c r="S542" s="277"/>
      <c r="T542" s="277"/>
      <c r="U542" s="277"/>
      <c r="V542" s="277"/>
      <c r="W542" s="277"/>
      <c r="X542" s="277"/>
      <c r="Y542" s="277"/>
      <c r="Z542" s="277"/>
      <c r="AA542" s="277"/>
    </row>
    <row r="543">
      <c r="A543" s="277"/>
      <c r="B543" s="277"/>
      <c r="C543" s="277"/>
      <c r="D543" s="277"/>
      <c r="E543" s="277"/>
      <c r="F543" s="277"/>
      <c r="G543" s="277"/>
      <c r="H543" s="277"/>
      <c r="I543" s="277"/>
      <c r="J543" s="277"/>
      <c r="K543" s="277"/>
      <c r="L543" s="277"/>
      <c r="M543" s="277"/>
      <c r="N543" s="277"/>
      <c r="O543" s="277"/>
      <c r="P543" s="277"/>
      <c r="Q543" s="277"/>
      <c r="R543" s="277"/>
      <c r="S543" s="277"/>
      <c r="T543" s="277"/>
      <c r="U543" s="277"/>
      <c r="V543" s="277"/>
      <c r="W543" s="277"/>
      <c r="X543" s="277"/>
      <c r="Y543" s="277"/>
      <c r="Z543" s="277"/>
      <c r="AA543" s="277"/>
    </row>
    <row r="544">
      <c r="A544" s="277"/>
      <c r="B544" s="277"/>
      <c r="C544" s="277"/>
      <c r="D544" s="277"/>
      <c r="E544" s="277"/>
      <c r="F544" s="277"/>
      <c r="G544" s="277"/>
      <c r="H544" s="277"/>
      <c r="I544" s="277"/>
      <c r="J544" s="277"/>
      <c r="K544" s="277"/>
      <c r="L544" s="277"/>
      <c r="M544" s="277"/>
      <c r="N544" s="277"/>
      <c r="O544" s="277"/>
      <c r="P544" s="277"/>
      <c r="Q544" s="277"/>
      <c r="R544" s="277"/>
      <c r="S544" s="277"/>
      <c r="T544" s="277"/>
      <c r="U544" s="277"/>
      <c r="V544" s="277"/>
      <c r="W544" s="277"/>
      <c r="X544" s="277"/>
      <c r="Y544" s="277"/>
      <c r="Z544" s="277"/>
      <c r="AA544" s="277"/>
    </row>
    <row r="545">
      <c r="A545" s="277"/>
      <c r="B545" s="277"/>
      <c r="C545" s="277"/>
      <c r="D545" s="277"/>
      <c r="E545" s="277"/>
      <c r="F545" s="277"/>
      <c r="G545" s="277"/>
      <c r="H545" s="277"/>
      <c r="I545" s="277"/>
      <c r="J545" s="277"/>
      <c r="K545" s="277"/>
      <c r="L545" s="277"/>
      <c r="M545" s="277"/>
      <c r="N545" s="277"/>
      <c r="O545" s="277"/>
      <c r="P545" s="277"/>
      <c r="Q545" s="277"/>
      <c r="R545" s="277"/>
      <c r="S545" s="277"/>
      <c r="T545" s="277"/>
      <c r="U545" s="277"/>
      <c r="V545" s="277"/>
      <c r="W545" s="277"/>
      <c r="X545" s="277"/>
      <c r="Y545" s="277"/>
      <c r="Z545" s="277"/>
      <c r="AA545" s="277"/>
    </row>
    <row r="546">
      <c r="A546" s="277"/>
      <c r="B546" s="277"/>
      <c r="C546" s="277"/>
      <c r="D546" s="277"/>
      <c r="E546" s="277"/>
      <c r="F546" s="277"/>
      <c r="G546" s="277"/>
      <c r="H546" s="277"/>
      <c r="I546" s="277"/>
      <c r="J546" s="277"/>
      <c r="K546" s="277"/>
      <c r="L546" s="277"/>
      <c r="M546" s="277"/>
      <c r="N546" s="277"/>
      <c r="O546" s="277"/>
      <c r="P546" s="277"/>
      <c r="Q546" s="277"/>
      <c r="R546" s="277"/>
      <c r="S546" s="277"/>
      <c r="T546" s="277"/>
      <c r="U546" s="277"/>
      <c r="V546" s="277"/>
      <c r="W546" s="277"/>
      <c r="X546" s="277"/>
      <c r="Y546" s="277"/>
      <c r="Z546" s="277"/>
      <c r="AA546" s="277"/>
    </row>
    <row r="547">
      <c r="A547" s="277"/>
      <c r="B547" s="277"/>
      <c r="C547" s="277"/>
      <c r="D547" s="277"/>
      <c r="E547" s="277"/>
      <c r="F547" s="277"/>
      <c r="G547" s="277"/>
      <c r="H547" s="277"/>
      <c r="I547" s="277"/>
      <c r="J547" s="277"/>
      <c r="K547" s="277"/>
      <c r="L547" s="277"/>
      <c r="M547" s="277"/>
      <c r="N547" s="277"/>
      <c r="O547" s="277"/>
      <c r="P547" s="277"/>
      <c r="Q547" s="277"/>
      <c r="R547" s="277"/>
      <c r="S547" s="277"/>
      <c r="T547" s="277"/>
      <c r="U547" s="277"/>
      <c r="V547" s="277"/>
      <c r="W547" s="277"/>
      <c r="X547" s="277"/>
      <c r="Y547" s="277"/>
      <c r="Z547" s="277"/>
      <c r="AA547" s="277"/>
    </row>
    <row r="548">
      <c r="A548" s="277"/>
      <c r="B548" s="277"/>
      <c r="C548" s="277"/>
      <c r="D548" s="277"/>
      <c r="E548" s="277"/>
      <c r="F548" s="277"/>
      <c r="G548" s="277"/>
      <c r="H548" s="277"/>
      <c r="I548" s="277"/>
      <c r="J548" s="277"/>
      <c r="K548" s="277"/>
      <c r="L548" s="277"/>
      <c r="M548" s="277"/>
      <c r="N548" s="277"/>
      <c r="O548" s="277"/>
      <c r="P548" s="277"/>
      <c r="Q548" s="277"/>
      <c r="R548" s="277"/>
      <c r="S548" s="277"/>
      <c r="T548" s="277"/>
      <c r="U548" s="277"/>
      <c r="V548" s="277"/>
      <c r="W548" s="277"/>
      <c r="X548" s="277"/>
      <c r="Y548" s="277"/>
      <c r="Z548" s="277"/>
      <c r="AA548" s="277"/>
    </row>
    <row r="549">
      <c r="A549" s="277"/>
      <c r="B549" s="277"/>
      <c r="C549" s="277"/>
      <c r="D549" s="277"/>
      <c r="E549" s="277"/>
      <c r="F549" s="277"/>
      <c r="G549" s="277"/>
      <c r="H549" s="277"/>
      <c r="I549" s="277"/>
      <c r="J549" s="277"/>
      <c r="K549" s="277"/>
      <c r="L549" s="277"/>
      <c r="M549" s="277"/>
      <c r="N549" s="277"/>
      <c r="O549" s="277"/>
      <c r="P549" s="277"/>
      <c r="Q549" s="277"/>
      <c r="R549" s="277"/>
      <c r="S549" s="277"/>
      <c r="T549" s="277"/>
      <c r="U549" s="277"/>
      <c r="V549" s="277"/>
      <c r="W549" s="277"/>
      <c r="X549" s="277"/>
      <c r="Y549" s="277"/>
      <c r="Z549" s="277"/>
      <c r="AA549" s="277"/>
    </row>
    <row r="550">
      <c r="A550" s="277"/>
      <c r="B550" s="277"/>
      <c r="C550" s="277"/>
      <c r="D550" s="277"/>
      <c r="E550" s="277"/>
      <c r="F550" s="277"/>
      <c r="G550" s="277"/>
      <c r="H550" s="277"/>
      <c r="I550" s="277"/>
      <c r="J550" s="277"/>
      <c r="K550" s="277"/>
      <c r="L550" s="277"/>
      <c r="M550" s="277"/>
      <c r="N550" s="277"/>
      <c r="O550" s="277"/>
      <c r="P550" s="277"/>
      <c r="Q550" s="277"/>
      <c r="R550" s="277"/>
      <c r="S550" s="277"/>
      <c r="T550" s="277"/>
      <c r="U550" s="277"/>
      <c r="V550" s="277"/>
      <c r="W550" s="277"/>
      <c r="X550" s="277"/>
      <c r="Y550" s="277"/>
      <c r="Z550" s="277"/>
      <c r="AA550" s="277"/>
    </row>
    <row r="551">
      <c r="A551" s="277"/>
      <c r="B551" s="277"/>
      <c r="C551" s="277"/>
      <c r="D551" s="277"/>
      <c r="E551" s="277"/>
      <c r="F551" s="277"/>
      <c r="G551" s="277"/>
      <c r="H551" s="277"/>
      <c r="I551" s="277"/>
      <c r="J551" s="277"/>
      <c r="K551" s="277"/>
      <c r="L551" s="277"/>
      <c r="M551" s="277"/>
      <c r="N551" s="277"/>
      <c r="O551" s="277"/>
      <c r="P551" s="277"/>
      <c r="Q551" s="277"/>
      <c r="R551" s="277"/>
      <c r="S551" s="277"/>
      <c r="T551" s="277"/>
      <c r="U551" s="277"/>
      <c r="V551" s="277"/>
      <c r="W551" s="277"/>
      <c r="X551" s="277"/>
      <c r="Y551" s="277"/>
      <c r="Z551" s="277"/>
      <c r="AA551" s="277"/>
    </row>
    <row r="552">
      <c r="A552" s="277"/>
      <c r="B552" s="277"/>
      <c r="C552" s="277"/>
      <c r="D552" s="277"/>
      <c r="E552" s="277"/>
      <c r="F552" s="277"/>
      <c r="G552" s="277"/>
      <c r="H552" s="277"/>
      <c r="I552" s="277"/>
      <c r="J552" s="277"/>
      <c r="K552" s="277"/>
      <c r="L552" s="277"/>
      <c r="M552" s="277"/>
      <c r="N552" s="277"/>
      <c r="O552" s="277"/>
      <c r="P552" s="277"/>
      <c r="Q552" s="277"/>
      <c r="R552" s="277"/>
      <c r="S552" s="277"/>
      <c r="T552" s="277"/>
      <c r="U552" s="277"/>
      <c r="V552" s="277"/>
      <c r="W552" s="277"/>
      <c r="X552" s="277"/>
      <c r="Y552" s="277"/>
      <c r="Z552" s="277"/>
      <c r="AA552" s="277"/>
    </row>
    <row r="553">
      <c r="A553" s="277"/>
      <c r="B553" s="277"/>
      <c r="C553" s="277"/>
      <c r="D553" s="277"/>
      <c r="E553" s="277"/>
      <c r="F553" s="277"/>
      <c r="G553" s="277"/>
      <c r="H553" s="277"/>
      <c r="I553" s="277"/>
      <c r="J553" s="277"/>
      <c r="K553" s="277"/>
      <c r="L553" s="277"/>
      <c r="M553" s="277"/>
      <c r="N553" s="277"/>
      <c r="O553" s="277"/>
      <c r="P553" s="277"/>
      <c r="Q553" s="277"/>
      <c r="R553" s="277"/>
      <c r="S553" s="277"/>
      <c r="T553" s="277"/>
      <c r="U553" s="277"/>
      <c r="V553" s="277"/>
      <c r="W553" s="277"/>
      <c r="X553" s="277"/>
      <c r="Y553" s="277"/>
      <c r="Z553" s="277"/>
      <c r="AA553" s="277"/>
    </row>
    <row r="554">
      <c r="A554" s="277"/>
      <c r="B554" s="277"/>
      <c r="C554" s="277"/>
      <c r="D554" s="277"/>
      <c r="E554" s="277"/>
      <c r="F554" s="277"/>
      <c r="G554" s="277"/>
      <c r="H554" s="277"/>
      <c r="I554" s="277"/>
      <c r="J554" s="277"/>
      <c r="K554" s="277"/>
      <c r="L554" s="277"/>
      <c r="M554" s="277"/>
      <c r="N554" s="277"/>
      <c r="O554" s="277"/>
      <c r="P554" s="277"/>
      <c r="Q554" s="277"/>
      <c r="R554" s="277"/>
      <c r="S554" s="277"/>
      <c r="T554" s="277"/>
      <c r="U554" s="277"/>
      <c r="V554" s="277"/>
      <c r="W554" s="277"/>
      <c r="X554" s="277"/>
      <c r="Y554" s="277"/>
      <c r="Z554" s="277"/>
      <c r="AA554" s="277"/>
    </row>
    <row r="555">
      <c r="A555" s="277"/>
      <c r="B555" s="277"/>
      <c r="C555" s="277"/>
      <c r="D555" s="277"/>
      <c r="E555" s="277"/>
      <c r="F555" s="277"/>
      <c r="G555" s="277"/>
      <c r="H555" s="277"/>
      <c r="I555" s="277"/>
      <c r="J555" s="277"/>
      <c r="K555" s="277"/>
      <c r="L555" s="277"/>
      <c r="M555" s="277"/>
      <c r="N555" s="277"/>
      <c r="O555" s="277"/>
      <c r="P555" s="277"/>
      <c r="Q555" s="277"/>
      <c r="R555" s="277"/>
      <c r="S555" s="277"/>
      <c r="T555" s="277"/>
      <c r="U555" s="277"/>
      <c r="V555" s="277"/>
      <c r="W555" s="277"/>
      <c r="X555" s="277"/>
      <c r="Y555" s="277"/>
      <c r="Z555" s="277"/>
      <c r="AA555" s="277"/>
    </row>
    <row r="556">
      <c r="A556" s="277"/>
      <c r="B556" s="277"/>
      <c r="C556" s="277"/>
      <c r="D556" s="277"/>
      <c r="E556" s="277"/>
      <c r="F556" s="277"/>
      <c r="G556" s="277"/>
      <c r="H556" s="277"/>
      <c r="I556" s="277"/>
      <c r="J556" s="277"/>
      <c r="K556" s="277"/>
      <c r="L556" s="277"/>
      <c r="M556" s="277"/>
      <c r="N556" s="277"/>
      <c r="O556" s="277"/>
      <c r="P556" s="277"/>
      <c r="Q556" s="277"/>
      <c r="R556" s="277"/>
      <c r="S556" s="277"/>
      <c r="T556" s="277"/>
      <c r="U556" s="277"/>
      <c r="V556" s="277"/>
      <c r="W556" s="277"/>
      <c r="X556" s="277"/>
      <c r="Y556" s="277"/>
      <c r="Z556" s="277"/>
      <c r="AA556" s="277"/>
    </row>
    <row r="557">
      <c r="A557" s="277"/>
      <c r="B557" s="277"/>
      <c r="C557" s="277"/>
      <c r="D557" s="277"/>
      <c r="E557" s="277"/>
      <c r="F557" s="277"/>
      <c r="G557" s="277"/>
      <c r="H557" s="277"/>
      <c r="I557" s="277"/>
      <c r="J557" s="277"/>
      <c r="K557" s="277"/>
      <c r="L557" s="277"/>
      <c r="M557" s="277"/>
      <c r="N557" s="277"/>
      <c r="O557" s="277"/>
      <c r="P557" s="277"/>
      <c r="Q557" s="277"/>
      <c r="R557" s="277"/>
      <c r="S557" s="277"/>
      <c r="T557" s="277"/>
      <c r="U557" s="277"/>
      <c r="V557" s="277"/>
      <c r="W557" s="277"/>
      <c r="X557" s="277"/>
      <c r="Y557" s="277"/>
      <c r="Z557" s="277"/>
      <c r="AA557" s="277"/>
    </row>
    <row r="558">
      <c r="A558" s="277"/>
      <c r="B558" s="277"/>
      <c r="C558" s="277"/>
      <c r="D558" s="277"/>
      <c r="E558" s="277"/>
      <c r="F558" s="277"/>
      <c r="G558" s="277"/>
      <c r="H558" s="277"/>
      <c r="I558" s="277"/>
      <c r="J558" s="277"/>
      <c r="K558" s="277"/>
      <c r="L558" s="277"/>
      <c r="M558" s="277"/>
      <c r="N558" s="277"/>
      <c r="O558" s="277"/>
      <c r="P558" s="277"/>
      <c r="Q558" s="277"/>
      <c r="R558" s="277"/>
      <c r="S558" s="277"/>
      <c r="T558" s="277"/>
      <c r="U558" s="277"/>
      <c r="V558" s="277"/>
      <c r="W558" s="277"/>
      <c r="X558" s="277"/>
      <c r="Y558" s="277"/>
      <c r="Z558" s="277"/>
      <c r="AA558" s="277"/>
    </row>
    <row r="559">
      <c r="A559" s="277"/>
      <c r="B559" s="277"/>
      <c r="C559" s="277"/>
      <c r="D559" s="277"/>
      <c r="E559" s="277"/>
      <c r="F559" s="277"/>
      <c r="G559" s="277"/>
      <c r="H559" s="277"/>
      <c r="I559" s="277"/>
      <c r="J559" s="277"/>
      <c r="K559" s="277"/>
      <c r="L559" s="277"/>
      <c r="M559" s="277"/>
      <c r="N559" s="277"/>
      <c r="O559" s="277"/>
      <c r="P559" s="277"/>
      <c r="Q559" s="277"/>
      <c r="R559" s="277"/>
      <c r="S559" s="277"/>
      <c r="T559" s="277"/>
      <c r="U559" s="277"/>
      <c r="V559" s="277"/>
      <c r="W559" s="277"/>
      <c r="X559" s="277"/>
      <c r="Y559" s="277"/>
      <c r="Z559" s="277"/>
      <c r="AA559" s="277"/>
    </row>
    <row r="560">
      <c r="A560" s="277"/>
      <c r="B560" s="277"/>
      <c r="C560" s="277"/>
      <c r="D560" s="277"/>
      <c r="E560" s="277"/>
      <c r="F560" s="277"/>
      <c r="G560" s="277"/>
      <c r="H560" s="277"/>
      <c r="I560" s="277"/>
      <c r="J560" s="277"/>
      <c r="K560" s="277"/>
      <c r="L560" s="277"/>
      <c r="M560" s="277"/>
      <c r="N560" s="277"/>
      <c r="O560" s="277"/>
      <c r="P560" s="277"/>
      <c r="Q560" s="277"/>
      <c r="R560" s="277"/>
      <c r="S560" s="277"/>
      <c r="T560" s="277"/>
      <c r="U560" s="277"/>
      <c r="V560" s="277"/>
      <c r="W560" s="277"/>
      <c r="X560" s="277"/>
      <c r="Y560" s="277"/>
      <c r="Z560" s="277"/>
      <c r="AA560" s="277"/>
    </row>
    <row r="561">
      <c r="A561" s="277"/>
      <c r="B561" s="277"/>
      <c r="C561" s="277"/>
      <c r="D561" s="277"/>
      <c r="E561" s="277"/>
      <c r="F561" s="277"/>
      <c r="G561" s="277"/>
      <c r="H561" s="277"/>
      <c r="I561" s="277"/>
      <c r="J561" s="277"/>
      <c r="K561" s="277"/>
      <c r="L561" s="277"/>
      <c r="M561" s="277"/>
      <c r="N561" s="277"/>
      <c r="O561" s="277"/>
      <c r="P561" s="277"/>
      <c r="Q561" s="277"/>
      <c r="R561" s="277"/>
      <c r="S561" s="277"/>
      <c r="T561" s="277"/>
      <c r="U561" s="277"/>
      <c r="V561" s="277"/>
      <c r="W561" s="277"/>
      <c r="X561" s="277"/>
      <c r="Y561" s="277"/>
      <c r="Z561" s="277"/>
      <c r="AA561" s="277"/>
    </row>
    <row r="562">
      <c r="A562" s="277"/>
      <c r="B562" s="277"/>
      <c r="C562" s="277"/>
      <c r="D562" s="277"/>
      <c r="E562" s="277"/>
      <c r="F562" s="277"/>
      <c r="G562" s="277"/>
      <c r="H562" s="277"/>
      <c r="I562" s="277"/>
      <c r="J562" s="277"/>
      <c r="K562" s="277"/>
      <c r="L562" s="277"/>
      <c r="M562" s="277"/>
      <c r="N562" s="277"/>
      <c r="O562" s="277"/>
      <c r="P562" s="277"/>
      <c r="Q562" s="277"/>
      <c r="R562" s="277"/>
      <c r="S562" s="277"/>
      <c r="T562" s="277"/>
      <c r="U562" s="277"/>
      <c r="V562" s="277"/>
      <c r="W562" s="277"/>
      <c r="X562" s="277"/>
      <c r="Y562" s="277"/>
      <c r="Z562" s="277"/>
      <c r="AA562" s="277"/>
    </row>
    <row r="563">
      <c r="A563" s="277"/>
      <c r="B563" s="277"/>
      <c r="C563" s="277"/>
      <c r="D563" s="277"/>
      <c r="E563" s="277"/>
      <c r="F563" s="277"/>
      <c r="G563" s="277"/>
      <c r="H563" s="277"/>
      <c r="I563" s="277"/>
      <c r="J563" s="277"/>
      <c r="K563" s="277"/>
      <c r="L563" s="277"/>
      <c r="M563" s="277"/>
      <c r="N563" s="277"/>
      <c r="O563" s="277"/>
      <c r="P563" s="277"/>
      <c r="Q563" s="277"/>
      <c r="R563" s="277"/>
      <c r="S563" s="277"/>
      <c r="T563" s="277"/>
      <c r="U563" s="277"/>
      <c r="V563" s="277"/>
      <c r="W563" s="277"/>
      <c r="X563" s="277"/>
      <c r="Y563" s="277"/>
      <c r="Z563" s="277"/>
      <c r="AA563" s="277"/>
    </row>
    <row r="564">
      <c r="A564" s="277"/>
      <c r="B564" s="277"/>
      <c r="C564" s="277"/>
      <c r="D564" s="277"/>
      <c r="E564" s="277"/>
      <c r="F564" s="277"/>
      <c r="G564" s="277"/>
      <c r="H564" s="277"/>
      <c r="I564" s="277"/>
      <c r="J564" s="277"/>
      <c r="K564" s="277"/>
      <c r="L564" s="277"/>
      <c r="M564" s="277"/>
      <c r="N564" s="277"/>
      <c r="O564" s="277"/>
      <c r="P564" s="277"/>
      <c r="Q564" s="277"/>
      <c r="R564" s="277"/>
      <c r="S564" s="277"/>
      <c r="T564" s="277"/>
      <c r="U564" s="277"/>
      <c r="V564" s="277"/>
      <c r="W564" s="277"/>
      <c r="X564" s="277"/>
      <c r="Y564" s="277"/>
      <c r="Z564" s="277"/>
      <c r="AA564" s="277"/>
    </row>
    <row r="565">
      <c r="A565" s="277"/>
      <c r="B565" s="277"/>
      <c r="C565" s="277"/>
      <c r="D565" s="277"/>
      <c r="E565" s="277"/>
      <c r="F565" s="277"/>
      <c r="G565" s="277"/>
      <c r="H565" s="277"/>
      <c r="I565" s="277"/>
      <c r="J565" s="277"/>
      <c r="K565" s="277"/>
      <c r="L565" s="277"/>
      <c r="M565" s="277"/>
      <c r="N565" s="277"/>
      <c r="O565" s="277"/>
      <c r="P565" s="277"/>
      <c r="Q565" s="277"/>
      <c r="R565" s="277"/>
      <c r="S565" s="277"/>
      <c r="T565" s="277"/>
      <c r="U565" s="277"/>
      <c r="V565" s="277"/>
      <c r="W565" s="277"/>
      <c r="X565" s="277"/>
      <c r="Y565" s="277"/>
      <c r="Z565" s="277"/>
      <c r="AA565" s="277"/>
    </row>
    <row r="566">
      <c r="A566" s="277"/>
      <c r="B566" s="277"/>
      <c r="C566" s="277"/>
      <c r="D566" s="277"/>
      <c r="E566" s="277"/>
      <c r="F566" s="277"/>
      <c r="G566" s="277"/>
      <c r="H566" s="277"/>
      <c r="I566" s="277"/>
      <c r="J566" s="277"/>
      <c r="K566" s="277"/>
      <c r="L566" s="277"/>
      <c r="M566" s="277"/>
      <c r="N566" s="277"/>
      <c r="O566" s="277"/>
      <c r="P566" s="277"/>
      <c r="Q566" s="277"/>
      <c r="R566" s="277"/>
      <c r="S566" s="277"/>
      <c r="T566" s="277"/>
      <c r="U566" s="277"/>
      <c r="V566" s="277"/>
      <c r="W566" s="277"/>
      <c r="X566" s="277"/>
      <c r="Y566" s="277"/>
      <c r="Z566" s="277"/>
      <c r="AA566" s="277"/>
    </row>
    <row r="567">
      <c r="A567" s="277"/>
      <c r="B567" s="277"/>
      <c r="C567" s="277"/>
      <c r="D567" s="277"/>
      <c r="E567" s="277"/>
      <c r="F567" s="277"/>
      <c r="G567" s="277"/>
      <c r="H567" s="277"/>
      <c r="I567" s="277"/>
      <c r="J567" s="277"/>
      <c r="K567" s="277"/>
      <c r="L567" s="277"/>
      <c r="M567" s="277"/>
      <c r="N567" s="277"/>
      <c r="O567" s="277"/>
      <c r="P567" s="277"/>
      <c r="Q567" s="277"/>
      <c r="R567" s="277"/>
      <c r="S567" s="277"/>
      <c r="T567" s="277"/>
      <c r="U567" s="277"/>
      <c r="V567" s="277"/>
      <c r="W567" s="277"/>
      <c r="X567" s="277"/>
      <c r="Y567" s="277"/>
      <c r="Z567" s="277"/>
      <c r="AA567" s="277"/>
    </row>
    <row r="568">
      <c r="A568" s="277"/>
      <c r="B568" s="277"/>
      <c r="C568" s="277"/>
      <c r="D568" s="277"/>
      <c r="E568" s="277"/>
      <c r="F568" s="277"/>
      <c r="G568" s="277"/>
      <c r="H568" s="277"/>
      <c r="I568" s="277"/>
      <c r="J568" s="277"/>
      <c r="K568" s="277"/>
      <c r="L568" s="277"/>
      <c r="M568" s="277"/>
      <c r="N568" s="277"/>
      <c r="O568" s="277"/>
      <c r="P568" s="277"/>
      <c r="Q568" s="277"/>
      <c r="R568" s="277"/>
      <c r="S568" s="277"/>
      <c r="T568" s="277"/>
      <c r="U568" s="277"/>
      <c r="V568" s="277"/>
      <c r="W568" s="277"/>
      <c r="X568" s="277"/>
      <c r="Y568" s="277"/>
      <c r="Z568" s="277"/>
      <c r="AA568" s="277"/>
    </row>
    <row r="569">
      <c r="A569" s="277"/>
      <c r="B569" s="277"/>
      <c r="C569" s="277"/>
      <c r="D569" s="277"/>
      <c r="E569" s="277"/>
      <c r="F569" s="277"/>
      <c r="G569" s="277"/>
      <c r="H569" s="277"/>
      <c r="I569" s="277"/>
      <c r="J569" s="277"/>
      <c r="K569" s="277"/>
      <c r="L569" s="277"/>
      <c r="M569" s="277"/>
      <c r="N569" s="277"/>
      <c r="O569" s="277"/>
      <c r="P569" s="277"/>
      <c r="Q569" s="277"/>
      <c r="R569" s="277"/>
      <c r="S569" s="277"/>
      <c r="T569" s="277"/>
      <c r="U569" s="277"/>
      <c r="V569" s="277"/>
      <c r="W569" s="277"/>
      <c r="X569" s="277"/>
      <c r="Y569" s="277"/>
      <c r="Z569" s="277"/>
      <c r="AA569" s="277"/>
    </row>
    <row r="570">
      <c r="A570" s="277"/>
      <c r="B570" s="277"/>
      <c r="C570" s="277"/>
      <c r="D570" s="277"/>
      <c r="E570" s="277"/>
      <c r="F570" s="277"/>
      <c r="G570" s="277"/>
      <c r="H570" s="277"/>
      <c r="I570" s="277"/>
      <c r="J570" s="277"/>
      <c r="K570" s="277"/>
      <c r="L570" s="277"/>
      <c r="M570" s="277"/>
      <c r="N570" s="277"/>
      <c r="O570" s="277"/>
      <c r="P570" s="277"/>
      <c r="Q570" s="277"/>
      <c r="R570" s="277"/>
      <c r="S570" s="277"/>
      <c r="T570" s="277"/>
      <c r="U570" s="277"/>
      <c r="V570" s="277"/>
      <c r="W570" s="277"/>
      <c r="X570" s="277"/>
      <c r="Y570" s="277"/>
      <c r="Z570" s="277"/>
      <c r="AA570" s="277"/>
    </row>
    <row r="571">
      <c r="A571" s="277"/>
      <c r="B571" s="277"/>
      <c r="C571" s="277"/>
      <c r="D571" s="277"/>
      <c r="E571" s="277"/>
      <c r="F571" s="277"/>
      <c r="G571" s="277"/>
      <c r="H571" s="277"/>
      <c r="I571" s="277"/>
      <c r="J571" s="277"/>
      <c r="K571" s="277"/>
      <c r="L571" s="277"/>
      <c r="M571" s="277"/>
      <c r="N571" s="277"/>
      <c r="O571" s="277"/>
      <c r="P571" s="277"/>
      <c r="Q571" s="277"/>
      <c r="R571" s="277"/>
      <c r="S571" s="277"/>
      <c r="T571" s="277"/>
      <c r="U571" s="277"/>
      <c r="V571" s="277"/>
      <c r="W571" s="277"/>
      <c r="X571" s="277"/>
      <c r="Y571" s="277"/>
      <c r="Z571" s="277"/>
      <c r="AA571" s="277"/>
    </row>
    <row r="572">
      <c r="A572" s="277"/>
      <c r="B572" s="277"/>
      <c r="C572" s="277"/>
      <c r="D572" s="277"/>
      <c r="E572" s="277"/>
      <c r="F572" s="277"/>
      <c r="G572" s="277"/>
      <c r="H572" s="277"/>
      <c r="I572" s="277"/>
      <c r="J572" s="277"/>
      <c r="K572" s="277"/>
      <c r="L572" s="277"/>
      <c r="M572" s="277"/>
      <c r="N572" s="277"/>
      <c r="O572" s="277"/>
      <c r="P572" s="277"/>
      <c r="Q572" s="277"/>
      <c r="R572" s="277"/>
      <c r="S572" s="277"/>
      <c r="T572" s="277"/>
      <c r="U572" s="277"/>
      <c r="V572" s="277"/>
      <c r="W572" s="277"/>
      <c r="X572" s="277"/>
      <c r="Y572" s="277"/>
      <c r="Z572" s="277"/>
      <c r="AA572" s="277"/>
    </row>
    <row r="573">
      <c r="A573" s="277"/>
      <c r="B573" s="277"/>
      <c r="C573" s="277"/>
      <c r="D573" s="277"/>
      <c r="E573" s="277"/>
      <c r="F573" s="277"/>
      <c r="G573" s="277"/>
      <c r="H573" s="277"/>
      <c r="I573" s="277"/>
      <c r="J573" s="277"/>
      <c r="K573" s="277"/>
      <c r="L573" s="277"/>
      <c r="M573" s="277"/>
      <c r="N573" s="277"/>
      <c r="O573" s="277"/>
      <c r="P573" s="277"/>
      <c r="Q573" s="277"/>
      <c r="R573" s="277"/>
      <c r="S573" s="277"/>
      <c r="T573" s="277"/>
      <c r="U573" s="277"/>
      <c r="V573" s="277"/>
      <c r="W573" s="277"/>
      <c r="X573" s="277"/>
      <c r="Y573" s="277"/>
      <c r="Z573" s="277"/>
      <c r="AA573" s="277"/>
    </row>
    <row r="574">
      <c r="A574" s="277"/>
      <c r="B574" s="277"/>
      <c r="C574" s="277"/>
      <c r="D574" s="277"/>
      <c r="E574" s="277"/>
      <c r="F574" s="277"/>
      <c r="G574" s="277"/>
      <c r="H574" s="277"/>
      <c r="I574" s="277"/>
      <c r="J574" s="277"/>
      <c r="K574" s="277"/>
      <c r="L574" s="277"/>
      <c r="M574" s="277"/>
      <c r="N574" s="277"/>
      <c r="O574" s="277"/>
      <c r="P574" s="277"/>
      <c r="Q574" s="277"/>
      <c r="R574" s="277"/>
      <c r="S574" s="277"/>
      <c r="T574" s="277"/>
      <c r="U574" s="277"/>
      <c r="V574" s="277"/>
      <c r="W574" s="277"/>
      <c r="X574" s="277"/>
      <c r="Y574" s="277"/>
      <c r="Z574" s="277"/>
      <c r="AA574" s="277"/>
    </row>
    <row r="575">
      <c r="A575" s="277"/>
      <c r="B575" s="277"/>
      <c r="C575" s="277"/>
      <c r="D575" s="277"/>
      <c r="E575" s="277"/>
      <c r="F575" s="277"/>
      <c r="G575" s="277"/>
      <c r="H575" s="277"/>
      <c r="I575" s="277"/>
      <c r="J575" s="277"/>
      <c r="K575" s="277"/>
      <c r="L575" s="277"/>
      <c r="M575" s="277"/>
      <c r="N575" s="277"/>
      <c r="O575" s="277"/>
      <c r="P575" s="277"/>
      <c r="Q575" s="277"/>
      <c r="R575" s="277"/>
      <c r="S575" s="277"/>
      <c r="T575" s="277"/>
      <c r="U575" s="277"/>
      <c r="V575" s="277"/>
      <c r="W575" s="277"/>
      <c r="X575" s="277"/>
      <c r="Y575" s="277"/>
      <c r="Z575" s="277"/>
      <c r="AA575" s="277"/>
    </row>
    <row r="576">
      <c r="A576" s="277"/>
      <c r="B576" s="277"/>
      <c r="C576" s="277"/>
      <c r="D576" s="277"/>
      <c r="E576" s="277"/>
      <c r="F576" s="277"/>
      <c r="G576" s="277"/>
      <c r="H576" s="277"/>
      <c r="I576" s="277"/>
      <c r="J576" s="277"/>
      <c r="K576" s="277"/>
      <c r="L576" s="277"/>
      <c r="M576" s="277"/>
      <c r="N576" s="277"/>
      <c r="O576" s="277"/>
      <c r="P576" s="277"/>
      <c r="Q576" s="277"/>
      <c r="R576" s="277"/>
      <c r="S576" s="277"/>
      <c r="T576" s="277"/>
      <c r="U576" s="277"/>
      <c r="V576" s="277"/>
      <c r="W576" s="277"/>
      <c r="X576" s="277"/>
      <c r="Y576" s="277"/>
      <c r="Z576" s="277"/>
      <c r="AA576" s="277"/>
    </row>
    <row r="577">
      <c r="A577" s="277"/>
      <c r="B577" s="277"/>
      <c r="C577" s="277"/>
      <c r="D577" s="277"/>
      <c r="E577" s="277"/>
      <c r="F577" s="277"/>
      <c r="G577" s="277"/>
      <c r="H577" s="277"/>
      <c r="I577" s="277"/>
      <c r="J577" s="277"/>
      <c r="K577" s="277"/>
      <c r="L577" s="277"/>
      <c r="M577" s="277"/>
      <c r="N577" s="277"/>
      <c r="O577" s="277"/>
      <c r="P577" s="277"/>
      <c r="Q577" s="277"/>
      <c r="R577" s="277"/>
      <c r="S577" s="277"/>
      <c r="T577" s="277"/>
      <c r="U577" s="277"/>
      <c r="V577" s="277"/>
      <c r="W577" s="277"/>
      <c r="X577" s="277"/>
      <c r="Y577" s="277"/>
      <c r="Z577" s="277"/>
      <c r="AA577" s="277"/>
    </row>
    <row r="578">
      <c r="A578" s="277"/>
      <c r="B578" s="277"/>
      <c r="C578" s="277"/>
      <c r="D578" s="277"/>
      <c r="E578" s="277"/>
      <c r="F578" s="277"/>
      <c r="G578" s="277"/>
      <c r="H578" s="277"/>
      <c r="I578" s="277"/>
      <c r="J578" s="277"/>
      <c r="K578" s="277"/>
      <c r="L578" s="277"/>
      <c r="M578" s="277"/>
      <c r="N578" s="277"/>
      <c r="O578" s="277"/>
      <c r="P578" s="277"/>
      <c r="Q578" s="277"/>
      <c r="R578" s="277"/>
      <c r="S578" s="277"/>
      <c r="T578" s="277"/>
      <c r="U578" s="277"/>
      <c r="V578" s="277"/>
      <c r="W578" s="277"/>
      <c r="X578" s="277"/>
      <c r="Y578" s="277"/>
      <c r="Z578" s="277"/>
      <c r="AA578" s="277"/>
    </row>
    <row r="579">
      <c r="A579" s="277"/>
      <c r="B579" s="277"/>
      <c r="C579" s="277"/>
      <c r="D579" s="277"/>
      <c r="E579" s="277"/>
      <c r="F579" s="277"/>
      <c r="G579" s="277"/>
      <c r="H579" s="277"/>
      <c r="I579" s="277"/>
      <c r="J579" s="277"/>
      <c r="K579" s="277"/>
      <c r="L579" s="277"/>
      <c r="M579" s="277"/>
      <c r="N579" s="277"/>
      <c r="O579" s="277"/>
      <c r="P579" s="277"/>
      <c r="Q579" s="277"/>
      <c r="R579" s="277"/>
      <c r="S579" s="277"/>
      <c r="T579" s="277"/>
      <c r="U579" s="277"/>
      <c r="V579" s="277"/>
      <c r="W579" s="277"/>
      <c r="X579" s="277"/>
      <c r="Y579" s="277"/>
      <c r="Z579" s="277"/>
      <c r="AA579" s="277"/>
    </row>
    <row r="580">
      <c r="A580" s="277"/>
      <c r="B580" s="277"/>
      <c r="C580" s="277"/>
      <c r="D580" s="277"/>
      <c r="E580" s="277"/>
      <c r="F580" s="277"/>
      <c r="G580" s="277"/>
      <c r="H580" s="277"/>
      <c r="I580" s="277"/>
      <c r="J580" s="277"/>
      <c r="K580" s="277"/>
      <c r="L580" s="277"/>
      <c r="M580" s="277"/>
      <c r="N580" s="277"/>
      <c r="O580" s="277"/>
      <c r="P580" s="277"/>
      <c r="Q580" s="277"/>
      <c r="R580" s="277"/>
      <c r="S580" s="277"/>
      <c r="T580" s="277"/>
      <c r="U580" s="277"/>
      <c r="V580" s="277"/>
      <c r="W580" s="277"/>
      <c r="X580" s="277"/>
      <c r="Y580" s="277"/>
      <c r="Z580" s="277"/>
      <c r="AA580" s="277"/>
    </row>
    <row r="581">
      <c r="A581" s="277"/>
      <c r="B581" s="277"/>
      <c r="C581" s="277"/>
      <c r="D581" s="277"/>
      <c r="E581" s="277"/>
      <c r="F581" s="277"/>
      <c r="G581" s="277"/>
      <c r="H581" s="277"/>
      <c r="I581" s="277"/>
      <c r="J581" s="277"/>
      <c r="K581" s="277"/>
      <c r="L581" s="277"/>
      <c r="M581" s="277"/>
      <c r="N581" s="277"/>
      <c r="O581" s="277"/>
      <c r="P581" s="277"/>
      <c r="Q581" s="277"/>
      <c r="R581" s="277"/>
      <c r="S581" s="277"/>
      <c r="T581" s="277"/>
      <c r="U581" s="277"/>
      <c r="V581" s="277"/>
      <c r="W581" s="277"/>
      <c r="X581" s="277"/>
      <c r="Y581" s="277"/>
      <c r="Z581" s="277"/>
      <c r="AA581" s="277"/>
    </row>
    <row r="582">
      <c r="A582" s="277"/>
      <c r="B582" s="277"/>
      <c r="C582" s="277"/>
      <c r="D582" s="277"/>
      <c r="E582" s="277"/>
      <c r="F582" s="277"/>
      <c r="G582" s="277"/>
      <c r="H582" s="277"/>
      <c r="I582" s="277"/>
      <c r="J582" s="277"/>
      <c r="K582" s="277"/>
      <c r="L582" s="277"/>
      <c r="M582" s="277"/>
      <c r="N582" s="277"/>
      <c r="O582" s="277"/>
      <c r="P582" s="277"/>
      <c r="Q582" s="277"/>
      <c r="R582" s="277"/>
      <c r="S582" s="277"/>
      <c r="T582" s="277"/>
      <c r="U582" s="277"/>
      <c r="V582" s="277"/>
      <c r="W582" s="277"/>
      <c r="X582" s="277"/>
      <c r="Y582" s="277"/>
      <c r="Z582" s="277"/>
      <c r="AA582" s="277"/>
    </row>
    <row r="583">
      <c r="A583" s="277"/>
      <c r="B583" s="277"/>
      <c r="C583" s="277"/>
      <c r="D583" s="277"/>
      <c r="E583" s="277"/>
      <c r="F583" s="277"/>
      <c r="G583" s="277"/>
      <c r="H583" s="277"/>
      <c r="I583" s="277"/>
      <c r="J583" s="277"/>
      <c r="K583" s="277"/>
      <c r="L583" s="277"/>
      <c r="M583" s="277"/>
      <c r="N583" s="277"/>
      <c r="O583" s="277"/>
      <c r="P583" s="277"/>
      <c r="Q583" s="277"/>
      <c r="R583" s="277"/>
      <c r="S583" s="277"/>
      <c r="T583" s="277"/>
      <c r="U583" s="277"/>
      <c r="V583" s="277"/>
      <c r="W583" s="277"/>
      <c r="X583" s="277"/>
      <c r="Y583" s="277"/>
      <c r="Z583" s="277"/>
      <c r="AA583" s="277"/>
    </row>
    <row r="584">
      <c r="A584" s="277"/>
      <c r="B584" s="277"/>
      <c r="C584" s="277"/>
      <c r="D584" s="277"/>
      <c r="E584" s="277"/>
      <c r="F584" s="277"/>
      <c r="G584" s="277"/>
      <c r="H584" s="277"/>
      <c r="I584" s="277"/>
      <c r="J584" s="277"/>
      <c r="K584" s="277"/>
      <c r="L584" s="277"/>
      <c r="M584" s="277"/>
      <c r="N584" s="277"/>
      <c r="O584" s="277"/>
      <c r="P584" s="277"/>
      <c r="Q584" s="277"/>
      <c r="R584" s="277"/>
      <c r="S584" s="277"/>
      <c r="T584" s="277"/>
      <c r="U584" s="277"/>
      <c r="V584" s="277"/>
      <c r="W584" s="277"/>
      <c r="X584" s="277"/>
      <c r="Y584" s="277"/>
      <c r="Z584" s="277"/>
      <c r="AA584" s="277"/>
    </row>
    <row r="585">
      <c r="A585" s="277"/>
      <c r="B585" s="277"/>
      <c r="C585" s="277"/>
      <c r="D585" s="277"/>
      <c r="E585" s="277"/>
      <c r="F585" s="277"/>
      <c r="G585" s="277"/>
      <c r="H585" s="277"/>
      <c r="I585" s="277"/>
      <c r="J585" s="277"/>
      <c r="K585" s="277"/>
      <c r="L585" s="277"/>
      <c r="M585" s="277"/>
      <c r="N585" s="277"/>
      <c r="O585" s="277"/>
      <c r="P585" s="277"/>
      <c r="Q585" s="277"/>
      <c r="R585" s="277"/>
      <c r="S585" s="277"/>
      <c r="T585" s="277"/>
      <c r="U585" s="277"/>
      <c r="V585" s="277"/>
      <c r="W585" s="277"/>
      <c r="X585" s="277"/>
      <c r="Y585" s="277"/>
      <c r="Z585" s="277"/>
      <c r="AA585" s="277"/>
    </row>
    <row r="586">
      <c r="A586" s="277"/>
      <c r="B586" s="277"/>
      <c r="C586" s="277"/>
      <c r="D586" s="277"/>
      <c r="E586" s="277"/>
      <c r="F586" s="277"/>
      <c r="G586" s="277"/>
      <c r="H586" s="277"/>
      <c r="I586" s="277"/>
      <c r="J586" s="277"/>
      <c r="K586" s="277"/>
      <c r="L586" s="277"/>
      <c r="M586" s="277"/>
      <c r="N586" s="277"/>
      <c r="O586" s="277"/>
      <c r="P586" s="277"/>
      <c r="Q586" s="277"/>
      <c r="R586" s="277"/>
      <c r="S586" s="277"/>
      <c r="T586" s="277"/>
      <c r="U586" s="277"/>
      <c r="V586" s="277"/>
      <c r="W586" s="277"/>
      <c r="X586" s="277"/>
      <c r="Y586" s="277"/>
      <c r="Z586" s="277"/>
      <c r="AA586" s="277"/>
    </row>
    <row r="587">
      <c r="A587" s="277"/>
      <c r="B587" s="277"/>
      <c r="C587" s="277"/>
      <c r="D587" s="277"/>
      <c r="E587" s="277"/>
      <c r="F587" s="277"/>
      <c r="G587" s="277"/>
      <c r="H587" s="277"/>
      <c r="I587" s="277"/>
      <c r="J587" s="277"/>
      <c r="K587" s="277"/>
      <c r="L587" s="277"/>
      <c r="M587" s="277"/>
      <c r="N587" s="277"/>
      <c r="O587" s="277"/>
      <c r="P587" s="277"/>
      <c r="Q587" s="277"/>
      <c r="R587" s="277"/>
      <c r="S587" s="277"/>
      <c r="T587" s="277"/>
      <c r="U587" s="277"/>
      <c r="V587" s="277"/>
      <c r="W587" s="277"/>
      <c r="X587" s="277"/>
      <c r="Y587" s="277"/>
      <c r="Z587" s="277"/>
      <c r="AA587" s="277"/>
    </row>
    <row r="588">
      <c r="A588" s="277"/>
      <c r="B588" s="277"/>
      <c r="C588" s="277"/>
      <c r="D588" s="277"/>
      <c r="E588" s="277"/>
      <c r="F588" s="277"/>
      <c r="G588" s="277"/>
      <c r="H588" s="277"/>
      <c r="I588" s="277"/>
      <c r="J588" s="277"/>
      <c r="K588" s="277"/>
      <c r="L588" s="277"/>
      <c r="M588" s="277"/>
      <c r="N588" s="277"/>
      <c r="O588" s="277"/>
      <c r="P588" s="277"/>
      <c r="Q588" s="277"/>
      <c r="R588" s="277"/>
      <c r="S588" s="277"/>
      <c r="T588" s="277"/>
      <c r="U588" s="277"/>
      <c r="V588" s="277"/>
      <c r="W588" s="277"/>
      <c r="X588" s="277"/>
      <c r="Y588" s="277"/>
      <c r="Z588" s="277"/>
      <c r="AA588" s="277"/>
    </row>
    <row r="589">
      <c r="A589" s="277"/>
      <c r="B589" s="277"/>
      <c r="C589" s="277"/>
      <c r="D589" s="277"/>
      <c r="E589" s="277"/>
      <c r="F589" s="277"/>
      <c r="G589" s="277"/>
      <c r="H589" s="277"/>
      <c r="I589" s="277"/>
      <c r="J589" s="277"/>
      <c r="K589" s="277"/>
      <c r="L589" s="277"/>
      <c r="M589" s="277"/>
      <c r="N589" s="277"/>
      <c r="O589" s="277"/>
      <c r="P589" s="277"/>
      <c r="Q589" s="277"/>
      <c r="R589" s="277"/>
      <c r="S589" s="277"/>
      <c r="T589" s="277"/>
      <c r="U589" s="277"/>
      <c r="V589" s="277"/>
      <c r="W589" s="277"/>
      <c r="X589" s="277"/>
      <c r="Y589" s="277"/>
      <c r="Z589" s="277"/>
      <c r="AA589" s="277"/>
    </row>
    <row r="590">
      <c r="A590" s="277"/>
      <c r="B590" s="277"/>
      <c r="C590" s="277"/>
      <c r="D590" s="277"/>
      <c r="E590" s="277"/>
      <c r="F590" s="277"/>
      <c r="G590" s="277"/>
      <c r="H590" s="277"/>
      <c r="I590" s="277"/>
      <c r="J590" s="277"/>
      <c r="K590" s="277"/>
      <c r="L590" s="277"/>
      <c r="M590" s="277"/>
      <c r="N590" s="277"/>
      <c r="O590" s="277"/>
      <c r="P590" s="277"/>
      <c r="Q590" s="277"/>
      <c r="R590" s="277"/>
      <c r="S590" s="277"/>
      <c r="T590" s="277"/>
      <c r="U590" s="277"/>
      <c r="V590" s="277"/>
      <c r="W590" s="277"/>
      <c r="X590" s="277"/>
      <c r="Y590" s="277"/>
      <c r="Z590" s="277"/>
      <c r="AA590" s="277"/>
    </row>
    <row r="591">
      <c r="A591" s="277"/>
      <c r="B591" s="277"/>
      <c r="C591" s="277"/>
      <c r="D591" s="277"/>
      <c r="E591" s="277"/>
      <c r="F591" s="277"/>
      <c r="G591" s="277"/>
      <c r="H591" s="277"/>
      <c r="I591" s="277"/>
      <c r="J591" s="277"/>
      <c r="K591" s="277"/>
      <c r="L591" s="277"/>
      <c r="M591" s="277"/>
      <c r="N591" s="277"/>
      <c r="O591" s="277"/>
      <c r="P591" s="277"/>
      <c r="Q591" s="277"/>
      <c r="R591" s="277"/>
      <c r="S591" s="277"/>
      <c r="T591" s="277"/>
      <c r="U591" s="277"/>
      <c r="V591" s="277"/>
      <c r="W591" s="277"/>
      <c r="X591" s="277"/>
      <c r="Y591" s="277"/>
      <c r="Z591" s="277"/>
      <c r="AA591" s="277"/>
    </row>
    <row r="592">
      <c r="A592" s="277"/>
      <c r="B592" s="277"/>
      <c r="C592" s="277"/>
      <c r="D592" s="277"/>
      <c r="E592" s="277"/>
      <c r="F592" s="277"/>
      <c r="G592" s="277"/>
      <c r="H592" s="277"/>
      <c r="I592" s="277"/>
      <c r="J592" s="277"/>
      <c r="K592" s="277"/>
      <c r="L592" s="277"/>
      <c r="M592" s="277"/>
      <c r="N592" s="277"/>
      <c r="O592" s="277"/>
      <c r="P592" s="277"/>
      <c r="Q592" s="277"/>
      <c r="R592" s="277"/>
      <c r="S592" s="277"/>
      <c r="T592" s="277"/>
      <c r="U592" s="277"/>
      <c r="V592" s="277"/>
      <c r="W592" s="277"/>
      <c r="X592" s="277"/>
      <c r="Y592" s="277"/>
      <c r="Z592" s="277"/>
      <c r="AA592" s="277"/>
    </row>
    <row r="593">
      <c r="A593" s="277"/>
      <c r="B593" s="277"/>
      <c r="C593" s="277"/>
      <c r="D593" s="277"/>
      <c r="E593" s="277"/>
      <c r="F593" s="277"/>
      <c r="G593" s="277"/>
      <c r="H593" s="277"/>
      <c r="I593" s="277"/>
      <c r="J593" s="277"/>
      <c r="K593" s="277"/>
      <c r="L593" s="277"/>
      <c r="M593" s="277"/>
      <c r="N593" s="277"/>
      <c r="O593" s="277"/>
      <c r="P593" s="277"/>
      <c r="Q593" s="277"/>
      <c r="R593" s="277"/>
      <c r="S593" s="277"/>
      <c r="T593" s="277"/>
      <c r="U593" s="277"/>
      <c r="V593" s="277"/>
      <c r="W593" s="277"/>
      <c r="X593" s="277"/>
      <c r="Y593" s="277"/>
      <c r="Z593" s="277"/>
      <c r="AA593" s="277"/>
    </row>
    <row r="594">
      <c r="A594" s="277"/>
      <c r="B594" s="277"/>
      <c r="C594" s="277"/>
      <c r="D594" s="277"/>
      <c r="E594" s="277"/>
      <c r="F594" s="277"/>
      <c r="G594" s="277"/>
      <c r="H594" s="277"/>
      <c r="I594" s="277"/>
      <c r="J594" s="277"/>
      <c r="K594" s="277"/>
      <c r="L594" s="277"/>
      <c r="M594" s="277"/>
      <c r="N594" s="277"/>
      <c r="O594" s="277"/>
      <c r="P594" s="277"/>
      <c r="Q594" s="277"/>
      <c r="R594" s="277"/>
      <c r="S594" s="277"/>
      <c r="T594" s="277"/>
      <c r="U594" s="277"/>
      <c r="V594" s="277"/>
      <c r="W594" s="277"/>
      <c r="X594" s="277"/>
      <c r="Y594" s="277"/>
      <c r="Z594" s="277"/>
      <c r="AA594" s="277"/>
    </row>
    <row r="595">
      <c r="A595" s="277"/>
      <c r="B595" s="277"/>
      <c r="C595" s="277"/>
      <c r="D595" s="277"/>
      <c r="E595" s="277"/>
      <c r="F595" s="277"/>
      <c r="G595" s="277"/>
      <c r="H595" s="277"/>
      <c r="I595" s="277"/>
      <c r="J595" s="277"/>
      <c r="K595" s="277"/>
      <c r="L595" s="277"/>
      <c r="M595" s="277"/>
      <c r="N595" s="277"/>
      <c r="O595" s="277"/>
      <c r="P595" s="277"/>
      <c r="Q595" s="277"/>
      <c r="R595" s="277"/>
      <c r="S595" s="277"/>
      <c r="T595" s="277"/>
      <c r="U595" s="277"/>
      <c r="V595" s="277"/>
      <c r="W595" s="277"/>
      <c r="X595" s="277"/>
      <c r="Y595" s="277"/>
      <c r="Z595" s="277"/>
      <c r="AA595" s="277"/>
    </row>
    <row r="596">
      <c r="A596" s="277"/>
      <c r="B596" s="277"/>
      <c r="C596" s="277"/>
      <c r="D596" s="277"/>
      <c r="E596" s="277"/>
      <c r="F596" s="277"/>
      <c r="G596" s="277"/>
      <c r="H596" s="277"/>
      <c r="I596" s="277"/>
      <c r="J596" s="277"/>
      <c r="K596" s="277"/>
      <c r="L596" s="277"/>
      <c r="M596" s="277"/>
      <c r="N596" s="277"/>
      <c r="O596" s="277"/>
      <c r="P596" s="277"/>
      <c r="Q596" s="277"/>
      <c r="R596" s="277"/>
      <c r="S596" s="277"/>
      <c r="T596" s="277"/>
      <c r="U596" s="277"/>
      <c r="V596" s="277"/>
      <c r="W596" s="277"/>
      <c r="X596" s="277"/>
      <c r="Y596" s="277"/>
      <c r="Z596" s="277"/>
      <c r="AA596" s="277"/>
    </row>
    <row r="597">
      <c r="A597" s="277"/>
      <c r="B597" s="277"/>
      <c r="C597" s="277"/>
      <c r="D597" s="277"/>
      <c r="E597" s="277"/>
      <c r="F597" s="277"/>
      <c r="G597" s="277"/>
      <c r="H597" s="277"/>
      <c r="I597" s="277"/>
      <c r="J597" s="277"/>
      <c r="K597" s="277"/>
      <c r="L597" s="277"/>
      <c r="M597" s="277"/>
      <c r="N597" s="277"/>
      <c r="O597" s="277"/>
      <c r="P597" s="277"/>
      <c r="Q597" s="277"/>
      <c r="R597" s="277"/>
      <c r="S597" s="277"/>
      <c r="T597" s="277"/>
      <c r="U597" s="277"/>
      <c r="V597" s="277"/>
      <c r="W597" s="277"/>
      <c r="X597" s="277"/>
      <c r="Y597" s="277"/>
      <c r="Z597" s="277"/>
      <c r="AA597" s="277"/>
    </row>
    <row r="598">
      <c r="A598" s="277"/>
      <c r="B598" s="277"/>
      <c r="C598" s="277"/>
      <c r="D598" s="277"/>
      <c r="E598" s="277"/>
      <c r="F598" s="277"/>
      <c r="G598" s="277"/>
      <c r="H598" s="277"/>
      <c r="I598" s="277"/>
      <c r="J598" s="277"/>
      <c r="K598" s="277"/>
      <c r="L598" s="277"/>
      <c r="M598" s="277"/>
      <c r="N598" s="277"/>
      <c r="O598" s="277"/>
      <c r="P598" s="277"/>
      <c r="Q598" s="277"/>
      <c r="R598" s="277"/>
      <c r="S598" s="277"/>
      <c r="T598" s="277"/>
      <c r="U598" s="277"/>
      <c r="V598" s="277"/>
      <c r="W598" s="277"/>
      <c r="X598" s="277"/>
      <c r="Y598" s="277"/>
      <c r="Z598" s="277"/>
      <c r="AA598" s="277"/>
    </row>
    <row r="599">
      <c r="A599" s="277"/>
      <c r="B599" s="277"/>
      <c r="C599" s="277"/>
      <c r="D599" s="277"/>
      <c r="E599" s="277"/>
      <c r="F599" s="277"/>
      <c r="G599" s="277"/>
      <c r="H599" s="277"/>
      <c r="I599" s="277"/>
      <c r="J599" s="277"/>
      <c r="K599" s="277"/>
      <c r="L599" s="277"/>
      <c r="M599" s="277"/>
      <c r="N599" s="277"/>
      <c r="O599" s="277"/>
      <c r="P599" s="277"/>
      <c r="Q599" s="277"/>
      <c r="R599" s="277"/>
      <c r="S599" s="277"/>
      <c r="T599" s="277"/>
      <c r="U599" s="277"/>
      <c r="V599" s="277"/>
      <c r="W599" s="277"/>
      <c r="X599" s="277"/>
      <c r="Y599" s="277"/>
      <c r="Z599" s="277"/>
      <c r="AA599" s="277"/>
    </row>
    <row r="600">
      <c r="A600" s="277"/>
      <c r="B600" s="277"/>
      <c r="C600" s="277"/>
      <c r="D600" s="277"/>
      <c r="E600" s="277"/>
      <c r="F600" s="277"/>
      <c r="G600" s="277"/>
      <c r="H600" s="277"/>
      <c r="I600" s="277"/>
      <c r="J600" s="277"/>
      <c r="K600" s="277"/>
      <c r="L600" s="277"/>
      <c r="M600" s="277"/>
      <c r="N600" s="277"/>
      <c r="O600" s="277"/>
      <c r="P600" s="277"/>
      <c r="Q600" s="277"/>
      <c r="R600" s="277"/>
      <c r="S600" s="277"/>
      <c r="T600" s="277"/>
      <c r="U600" s="277"/>
      <c r="V600" s="277"/>
      <c r="W600" s="277"/>
      <c r="X600" s="277"/>
      <c r="Y600" s="277"/>
      <c r="Z600" s="277"/>
      <c r="AA600" s="277"/>
    </row>
    <row r="601">
      <c r="A601" s="277"/>
      <c r="B601" s="277"/>
      <c r="C601" s="277"/>
      <c r="D601" s="277"/>
      <c r="E601" s="277"/>
      <c r="F601" s="277"/>
      <c r="G601" s="277"/>
      <c r="H601" s="277"/>
      <c r="I601" s="277"/>
      <c r="J601" s="277"/>
      <c r="K601" s="277"/>
      <c r="L601" s="277"/>
      <c r="M601" s="277"/>
      <c r="N601" s="277"/>
      <c r="O601" s="277"/>
      <c r="P601" s="277"/>
      <c r="Q601" s="277"/>
      <c r="R601" s="277"/>
      <c r="S601" s="277"/>
      <c r="T601" s="277"/>
      <c r="U601" s="277"/>
      <c r="V601" s="277"/>
      <c r="W601" s="277"/>
      <c r="X601" s="277"/>
      <c r="Y601" s="277"/>
      <c r="Z601" s="277"/>
      <c r="AA601" s="277"/>
    </row>
    <row r="602">
      <c r="A602" s="277"/>
      <c r="B602" s="277"/>
      <c r="C602" s="277"/>
      <c r="D602" s="277"/>
      <c r="E602" s="277"/>
      <c r="F602" s="277"/>
      <c r="G602" s="277"/>
      <c r="H602" s="277"/>
      <c r="I602" s="277"/>
      <c r="J602" s="277"/>
      <c r="K602" s="277"/>
      <c r="L602" s="277"/>
      <c r="M602" s="277"/>
      <c r="N602" s="277"/>
      <c r="O602" s="277"/>
      <c r="P602" s="277"/>
      <c r="Q602" s="277"/>
      <c r="R602" s="277"/>
      <c r="S602" s="277"/>
      <c r="T602" s="277"/>
      <c r="U602" s="277"/>
      <c r="V602" s="277"/>
      <c r="W602" s="277"/>
      <c r="X602" s="277"/>
      <c r="Y602" s="277"/>
      <c r="Z602" s="277"/>
      <c r="AA602" s="277"/>
    </row>
    <row r="603">
      <c r="A603" s="277"/>
      <c r="B603" s="277"/>
      <c r="C603" s="277"/>
      <c r="D603" s="277"/>
      <c r="E603" s="277"/>
      <c r="F603" s="277"/>
      <c r="G603" s="277"/>
      <c r="H603" s="277"/>
      <c r="I603" s="277"/>
      <c r="J603" s="277"/>
      <c r="K603" s="277"/>
      <c r="L603" s="277"/>
      <c r="M603" s="277"/>
      <c r="N603" s="277"/>
      <c r="O603" s="277"/>
      <c r="P603" s="277"/>
      <c r="Q603" s="277"/>
      <c r="R603" s="277"/>
      <c r="S603" s="277"/>
      <c r="T603" s="277"/>
      <c r="U603" s="277"/>
      <c r="V603" s="277"/>
      <c r="W603" s="277"/>
      <c r="X603" s="277"/>
      <c r="Y603" s="277"/>
      <c r="Z603" s="277"/>
      <c r="AA603" s="277"/>
    </row>
    <row r="604">
      <c r="A604" s="277"/>
      <c r="B604" s="277"/>
      <c r="C604" s="277"/>
      <c r="D604" s="277"/>
      <c r="E604" s="277"/>
      <c r="F604" s="277"/>
      <c r="G604" s="277"/>
      <c r="H604" s="277"/>
      <c r="I604" s="277"/>
      <c r="J604" s="277"/>
      <c r="K604" s="277"/>
      <c r="L604" s="277"/>
      <c r="M604" s="277"/>
      <c r="N604" s="277"/>
      <c r="O604" s="277"/>
      <c r="P604" s="277"/>
      <c r="Q604" s="277"/>
      <c r="R604" s="277"/>
      <c r="S604" s="277"/>
      <c r="T604" s="277"/>
      <c r="U604" s="277"/>
      <c r="V604" s="277"/>
      <c r="W604" s="277"/>
      <c r="X604" s="277"/>
      <c r="Y604" s="277"/>
      <c r="Z604" s="277"/>
      <c r="AA604" s="277"/>
    </row>
    <row r="605">
      <c r="A605" s="277"/>
      <c r="B605" s="277"/>
      <c r="C605" s="277"/>
      <c r="D605" s="277"/>
      <c r="E605" s="277"/>
      <c r="F605" s="277"/>
      <c r="G605" s="277"/>
      <c r="H605" s="277"/>
      <c r="I605" s="277"/>
      <c r="J605" s="277"/>
      <c r="K605" s="277"/>
      <c r="L605" s="277"/>
      <c r="M605" s="277"/>
      <c r="N605" s="277"/>
      <c r="O605" s="277"/>
      <c r="P605" s="277"/>
      <c r="Q605" s="277"/>
      <c r="R605" s="277"/>
      <c r="S605" s="277"/>
      <c r="T605" s="277"/>
      <c r="U605" s="277"/>
      <c r="V605" s="277"/>
      <c r="W605" s="277"/>
      <c r="X605" s="277"/>
      <c r="Y605" s="277"/>
      <c r="Z605" s="277"/>
      <c r="AA605" s="277"/>
    </row>
    <row r="606">
      <c r="A606" s="277"/>
      <c r="B606" s="277"/>
      <c r="C606" s="277"/>
      <c r="D606" s="277"/>
      <c r="E606" s="277"/>
      <c r="F606" s="277"/>
      <c r="G606" s="277"/>
      <c r="H606" s="277"/>
      <c r="I606" s="277"/>
      <c r="J606" s="277"/>
      <c r="K606" s="277"/>
      <c r="L606" s="277"/>
      <c r="M606" s="277"/>
      <c r="N606" s="277"/>
      <c r="O606" s="277"/>
      <c r="P606" s="277"/>
      <c r="Q606" s="277"/>
      <c r="R606" s="277"/>
      <c r="S606" s="277"/>
      <c r="T606" s="277"/>
      <c r="U606" s="277"/>
      <c r="V606" s="277"/>
      <c r="W606" s="277"/>
      <c r="X606" s="277"/>
      <c r="Y606" s="277"/>
      <c r="Z606" s="277"/>
      <c r="AA606" s="277"/>
    </row>
    <row r="607">
      <c r="A607" s="277"/>
      <c r="B607" s="277"/>
      <c r="C607" s="277"/>
      <c r="D607" s="277"/>
      <c r="E607" s="277"/>
      <c r="F607" s="277"/>
      <c r="G607" s="277"/>
      <c r="H607" s="277"/>
      <c r="I607" s="277"/>
      <c r="J607" s="277"/>
      <c r="K607" s="277"/>
      <c r="L607" s="277"/>
      <c r="M607" s="277"/>
      <c r="N607" s="277"/>
      <c r="O607" s="277"/>
      <c r="P607" s="277"/>
      <c r="Q607" s="277"/>
      <c r="R607" s="277"/>
      <c r="S607" s="277"/>
      <c r="T607" s="277"/>
      <c r="U607" s="277"/>
      <c r="V607" s="277"/>
      <c r="W607" s="277"/>
      <c r="X607" s="277"/>
      <c r="Y607" s="277"/>
      <c r="Z607" s="277"/>
      <c r="AA607" s="277"/>
    </row>
    <row r="608">
      <c r="A608" s="277"/>
      <c r="B608" s="277"/>
      <c r="C608" s="277"/>
      <c r="D608" s="277"/>
      <c r="E608" s="277"/>
      <c r="F608" s="277"/>
      <c r="G608" s="277"/>
      <c r="H608" s="277"/>
      <c r="I608" s="277"/>
      <c r="J608" s="277"/>
      <c r="K608" s="277"/>
      <c r="L608" s="277"/>
      <c r="M608" s="277"/>
      <c r="N608" s="277"/>
      <c r="O608" s="277"/>
      <c r="P608" s="277"/>
      <c r="Q608" s="277"/>
      <c r="R608" s="277"/>
      <c r="S608" s="277"/>
      <c r="T608" s="277"/>
      <c r="U608" s="277"/>
      <c r="V608" s="277"/>
      <c r="W608" s="277"/>
      <c r="X608" s="277"/>
      <c r="Y608" s="277"/>
      <c r="Z608" s="277"/>
      <c r="AA608" s="277"/>
    </row>
    <row r="609">
      <c r="A609" s="277"/>
      <c r="B609" s="277"/>
      <c r="C609" s="277"/>
      <c r="D609" s="277"/>
      <c r="E609" s="277"/>
      <c r="F609" s="277"/>
      <c r="G609" s="277"/>
      <c r="H609" s="277"/>
      <c r="I609" s="277"/>
      <c r="J609" s="277"/>
      <c r="K609" s="277"/>
      <c r="L609" s="277"/>
      <c r="M609" s="277"/>
      <c r="N609" s="277"/>
      <c r="O609" s="277"/>
      <c r="P609" s="277"/>
      <c r="Q609" s="277"/>
      <c r="R609" s="277"/>
      <c r="S609" s="277"/>
      <c r="T609" s="277"/>
      <c r="U609" s="277"/>
      <c r="V609" s="277"/>
      <c r="W609" s="277"/>
      <c r="X609" s="277"/>
      <c r="Y609" s="277"/>
      <c r="Z609" s="277"/>
      <c r="AA609" s="277"/>
    </row>
    <row r="610">
      <c r="A610" s="277"/>
      <c r="B610" s="277"/>
      <c r="C610" s="277"/>
      <c r="D610" s="277"/>
      <c r="E610" s="277"/>
      <c r="F610" s="277"/>
      <c r="G610" s="277"/>
      <c r="H610" s="277"/>
      <c r="I610" s="277"/>
      <c r="J610" s="277"/>
      <c r="K610" s="277"/>
      <c r="L610" s="277"/>
      <c r="M610" s="277"/>
      <c r="N610" s="277"/>
      <c r="O610" s="277"/>
      <c r="P610" s="277"/>
      <c r="Q610" s="277"/>
      <c r="R610" s="277"/>
      <c r="S610" s="277"/>
      <c r="T610" s="277"/>
      <c r="U610" s="277"/>
      <c r="V610" s="277"/>
      <c r="W610" s="277"/>
      <c r="X610" s="277"/>
      <c r="Y610" s="277"/>
      <c r="Z610" s="277"/>
      <c r="AA610" s="277"/>
    </row>
    <row r="611">
      <c r="A611" s="277"/>
      <c r="B611" s="277"/>
      <c r="C611" s="277"/>
      <c r="D611" s="277"/>
      <c r="E611" s="277"/>
      <c r="F611" s="277"/>
      <c r="G611" s="277"/>
      <c r="H611" s="277"/>
      <c r="I611" s="277"/>
      <c r="J611" s="277"/>
      <c r="K611" s="277"/>
      <c r="L611" s="277"/>
      <c r="M611" s="277"/>
      <c r="N611" s="277"/>
      <c r="O611" s="277"/>
      <c r="P611" s="277"/>
      <c r="Q611" s="277"/>
      <c r="R611" s="277"/>
      <c r="S611" s="277"/>
      <c r="T611" s="277"/>
      <c r="U611" s="277"/>
      <c r="V611" s="277"/>
      <c r="W611" s="277"/>
      <c r="X611" s="277"/>
      <c r="Y611" s="277"/>
      <c r="Z611" s="277"/>
      <c r="AA611" s="277"/>
    </row>
    <row r="612">
      <c r="A612" s="277"/>
      <c r="B612" s="277"/>
      <c r="C612" s="277"/>
      <c r="D612" s="277"/>
      <c r="E612" s="277"/>
      <c r="F612" s="277"/>
      <c r="G612" s="277"/>
      <c r="H612" s="277"/>
      <c r="I612" s="277"/>
      <c r="J612" s="277"/>
      <c r="K612" s="277"/>
      <c r="L612" s="277"/>
      <c r="M612" s="277"/>
      <c r="N612" s="277"/>
      <c r="O612" s="277"/>
      <c r="P612" s="277"/>
      <c r="Q612" s="277"/>
      <c r="R612" s="277"/>
      <c r="S612" s="277"/>
      <c r="T612" s="277"/>
      <c r="U612" s="277"/>
      <c r="V612" s="277"/>
      <c r="W612" s="277"/>
      <c r="X612" s="277"/>
      <c r="Y612" s="277"/>
      <c r="Z612" s="277"/>
      <c r="AA612" s="277"/>
    </row>
    <row r="613">
      <c r="A613" s="277"/>
      <c r="B613" s="277"/>
      <c r="C613" s="277"/>
      <c r="D613" s="277"/>
      <c r="E613" s="277"/>
      <c r="F613" s="277"/>
      <c r="G613" s="277"/>
      <c r="H613" s="277"/>
      <c r="I613" s="277"/>
      <c r="J613" s="277"/>
      <c r="K613" s="277"/>
      <c r="L613" s="277"/>
      <c r="M613" s="277"/>
      <c r="N613" s="277"/>
      <c r="O613" s="277"/>
      <c r="P613" s="277"/>
      <c r="Q613" s="277"/>
      <c r="R613" s="277"/>
      <c r="S613" s="277"/>
      <c r="T613" s="277"/>
      <c r="U613" s="277"/>
      <c r="V613" s="277"/>
      <c r="W613" s="277"/>
      <c r="X613" s="277"/>
      <c r="Y613" s="277"/>
      <c r="Z613" s="277"/>
      <c r="AA613" s="277"/>
    </row>
    <row r="614">
      <c r="A614" s="277"/>
      <c r="B614" s="277"/>
      <c r="C614" s="277"/>
      <c r="D614" s="277"/>
      <c r="E614" s="277"/>
      <c r="F614" s="277"/>
      <c r="G614" s="277"/>
      <c r="H614" s="277"/>
      <c r="I614" s="277"/>
      <c r="J614" s="277"/>
      <c r="K614" s="277"/>
      <c r="L614" s="277"/>
      <c r="M614" s="277"/>
      <c r="N614" s="277"/>
      <c r="O614" s="277"/>
      <c r="P614" s="277"/>
      <c r="Q614" s="277"/>
      <c r="R614" s="277"/>
      <c r="S614" s="277"/>
      <c r="T614" s="277"/>
      <c r="U614" s="277"/>
      <c r="V614" s="277"/>
      <c r="W614" s="277"/>
      <c r="X614" s="277"/>
      <c r="Y614" s="277"/>
      <c r="Z614" s="277"/>
      <c r="AA614" s="277"/>
    </row>
    <row r="615">
      <c r="A615" s="277"/>
      <c r="B615" s="277"/>
      <c r="C615" s="277"/>
      <c r="D615" s="277"/>
      <c r="E615" s="277"/>
      <c r="F615" s="277"/>
      <c r="G615" s="277"/>
      <c r="H615" s="277"/>
      <c r="I615" s="277"/>
      <c r="J615" s="277"/>
      <c r="K615" s="277"/>
      <c r="L615" s="277"/>
      <c r="M615" s="277"/>
      <c r="N615" s="277"/>
      <c r="O615" s="277"/>
      <c r="P615" s="277"/>
      <c r="Q615" s="277"/>
      <c r="R615" s="277"/>
      <c r="S615" s="277"/>
      <c r="T615" s="277"/>
      <c r="U615" s="277"/>
      <c r="V615" s="277"/>
      <c r="W615" s="277"/>
      <c r="X615" s="277"/>
      <c r="Y615" s="277"/>
      <c r="Z615" s="277"/>
      <c r="AA615" s="277"/>
    </row>
    <row r="616">
      <c r="A616" s="277"/>
      <c r="B616" s="277"/>
      <c r="C616" s="277"/>
      <c r="D616" s="277"/>
      <c r="E616" s="277"/>
      <c r="F616" s="277"/>
      <c r="G616" s="277"/>
      <c r="H616" s="277"/>
      <c r="I616" s="277"/>
      <c r="J616" s="277"/>
      <c r="K616" s="277"/>
      <c r="L616" s="277"/>
      <c r="M616" s="277"/>
      <c r="N616" s="277"/>
      <c r="O616" s="277"/>
      <c r="P616" s="277"/>
      <c r="Q616" s="277"/>
      <c r="R616" s="277"/>
      <c r="S616" s="277"/>
      <c r="T616" s="277"/>
      <c r="U616" s="277"/>
      <c r="V616" s="277"/>
      <c r="W616" s="277"/>
      <c r="X616" s="277"/>
      <c r="Y616" s="277"/>
      <c r="Z616" s="277"/>
      <c r="AA616" s="277"/>
    </row>
    <row r="617">
      <c r="A617" s="277"/>
      <c r="B617" s="277"/>
      <c r="C617" s="277"/>
      <c r="D617" s="277"/>
      <c r="E617" s="277"/>
      <c r="F617" s="277"/>
      <c r="G617" s="277"/>
      <c r="H617" s="277"/>
      <c r="I617" s="277"/>
      <c r="J617" s="277"/>
      <c r="K617" s="277"/>
      <c r="L617" s="277"/>
      <c r="M617" s="277"/>
      <c r="N617" s="277"/>
      <c r="O617" s="277"/>
      <c r="P617" s="277"/>
      <c r="Q617" s="277"/>
      <c r="R617" s="277"/>
      <c r="S617" s="277"/>
      <c r="T617" s="277"/>
      <c r="U617" s="277"/>
      <c r="V617" s="277"/>
      <c r="W617" s="277"/>
      <c r="X617" s="277"/>
      <c r="Y617" s="277"/>
      <c r="Z617" s="277"/>
      <c r="AA617" s="277"/>
    </row>
    <row r="618">
      <c r="A618" s="277"/>
      <c r="B618" s="277"/>
      <c r="C618" s="277"/>
      <c r="D618" s="277"/>
      <c r="E618" s="277"/>
      <c r="F618" s="277"/>
      <c r="G618" s="277"/>
      <c r="H618" s="277"/>
      <c r="I618" s="277"/>
      <c r="J618" s="277"/>
      <c r="K618" s="277"/>
      <c r="L618" s="277"/>
      <c r="M618" s="277"/>
      <c r="N618" s="277"/>
      <c r="O618" s="277"/>
      <c r="P618" s="277"/>
      <c r="Q618" s="277"/>
      <c r="R618" s="277"/>
      <c r="S618" s="277"/>
      <c r="T618" s="277"/>
      <c r="U618" s="277"/>
      <c r="V618" s="277"/>
      <c r="W618" s="277"/>
      <c r="X618" s="277"/>
      <c r="Y618" s="277"/>
      <c r="Z618" s="277"/>
      <c r="AA618" s="277"/>
    </row>
    <row r="619">
      <c r="A619" s="277"/>
      <c r="B619" s="277"/>
      <c r="C619" s="277"/>
      <c r="D619" s="277"/>
      <c r="E619" s="277"/>
      <c r="F619" s="277"/>
      <c r="G619" s="277"/>
      <c r="H619" s="277"/>
      <c r="I619" s="277"/>
      <c r="J619" s="277"/>
      <c r="K619" s="277"/>
      <c r="L619" s="277"/>
      <c r="M619" s="277"/>
      <c r="N619" s="277"/>
      <c r="O619" s="277"/>
      <c r="P619" s="277"/>
      <c r="Q619" s="277"/>
      <c r="R619" s="277"/>
      <c r="S619" s="277"/>
      <c r="T619" s="277"/>
      <c r="U619" s="277"/>
      <c r="V619" s="277"/>
      <c r="W619" s="277"/>
      <c r="X619" s="277"/>
      <c r="Y619" s="277"/>
      <c r="Z619" s="277"/>
      <c r="AA619" s="277"/>
    </row>
    <row r="620">
      <c r="A620" s="277"/>
      <c r="B620" s="277"/>
      <c r="C620" s="277"/>
      <c r="D620" s="277"/>
      <c r="E620" s="277"/>
      <c r="F620" s="277"/>
      <c r="G620" s="277"/>
      <c r="H620" s="277"/>
      <c r="I620" s="277"/>
      <c r="J620" s="277"/>
      <c r="K620" s="277"/>
      <c r="L620" s="277"/>
      <c r="M620" s="277"/>
      <c r="N620" s="277"/>
      <c r="O620" s="277"/>
      <c r="P620" s="277"/>
      <c r="Q620" s="277"/>
      <c r="R620" s="277"/>
      <c r="S620" s="277"/>
      <c r="T620" s="277"/>
      <c r="U620" s="277"/>
      <c r="V620" s="277"/>
      <c r="W620" s="277"/>
      <c r="X620" s="277"/>
      <c r="Y620" s="277"/>
      <c r="Z620" s="277"/>
      <c r="AA620" s="277"/>
    </row>
    <row r="621">
      <c r="A621" s="277"/>
      <c r="B621" s="277"/>
      <c r="C621" s="277"/>
      <c r="D621" s="277"/>
      <c r="E621" s="277"/>
      <c r="F621" s="277"/>
      <c r="G621" s="277"/>
      <c r="H621" s="277"/>
      <c r="I621" s="277"/>
      <c r="J621" s="277"/>
      <c r="K621" s="277"/>
      <c r="L621" s="277"/>
      <c r="M621" s="277"/>
      <c r="N621" s="277"/>
      <c r="O621" s="277"/>
      <c r="P621" s="277"/>
      <c r="Q621" s="277"/>
      <c r="R621" s="277"/>
      <c r="S621" s="277"/>
      <c r="T621" s="277"/>
      <c r="U621" s="277"/>
      <c r="V621" s="277"/>
      <c r="W621" s="277"/>
      <c r="X621" s="277"/>
      <c r="Y621" s="277"/>
      <c r="Z621" s="277"/>
      <c r="AA621" s="277"/>
    </row>
    <row r="622">
      <c r="A622" s="277"/>
      <c r="B622" s="277"/>
      <c r="C622" s="277"/>
      <c r="D622" s="277"/>
      <c r="E622" s="277"/>
      <c r="F622" s="277"/>
      <c r="G622" s="277"/>
      <c r="H622" s="277"/>
      <c r="I622" s="277"/>
      <c r="J622" s="277"/>
      <c r="K622" s="277"/>
      <c r="L622" s="277"/>
      <c r="M622" s="277"/>
      <c r="N622" s="277"/>
      <c r="O622" s="277"/>
      <c r="P622" s="277"/>
      <c r="Q622" s="277"/>
      <c r="R622" s="277"/>
      <c r="S622" s="277"/>
      <c r="T622" s="277"/>
      <c r="U622" s="277"/>
      <c r="V622" s="277"/>
      <c r="W622" s="277"/>
      <c r="X622" s="277"/>
      <c r="Y622" s="277"/>
      <c r="Z622" s="277"/>
      <c r="AA622" s="277"/>
    </row>
    <row r="623">
      <c r="A623" s="277"/>
      <c r="B623" s="277"/>
      <c r="C623" s="277"/>
      <c r="D623" s="277"/>
      <c r="E623" s="277"/>
      <c r="F623" s="277"/>
      <c r="G623" s="277"/>
      <c r="H623" s="277"/>
      <c r="I623" s="277"/>
      <c r="J623" s="277"/>
      <c r="K623" s="277"/>
      <c r="L623" s="277"/>
      <c r="M623" s="277"/>
      <c r="N623" s="277"/>
      <c r="O623" s="277"/>
      <c r="P623" s="277"/>
      <c r="Q623" s="277"/>
      <c r="R623" s="277"/>
      <c r="S623" s="277"/>
      <c r="T623" s="277"/>
      <c r="U623" s="277"/>
      <c r="V623" s="277"/>
      <c r="W623" s="277"/>
      <c r="X623" s="277"/>
      <c r="Y623" s="277"/>
      <c r="Z623" s="277"/>
      <c r="AA623" s="277"/>
    </row>
    <row r="624">
      <c r="A624" s="277"/>
      <c r="B624" s="277"/>
      <c r="C624" s="277"/>
      <c r="D624" s="277"/>
      <c r="E624" s="277"/>
      <c r="F624" s="277"/>
      <c r="G624" s="277"/>
      <c r="H624" s="277"/>
      <c r="I624" s="277"/>
      <c r="J624" s="277"/>
      <c r="K624" s="277"/>
      <c r="L624" s="277"/>
      <c r="M624" s="277"/>
      <c r="N624" s="277"/>
      <c r="O624" s="277"/>
      <c r="P624" s="277"/>
      <c r="Q624" s="277"/>
      <c r="R624" s="277"/>
      <c r="S624" s="277"/>
      <c r="T624" s="277"/>
      <c r="U624" s="277"/>
      <c r="V624" s="277"/>
      <c r="W624" s="277"/>
      <c r="X624" s="277"/>
      <c r="Y624" s="277"/>
      <c r="Z624" s="277"/>
      <c r="AA624" s="277"/>
    </row>
    <row r="625">
      <c r="A625" s="277"/>
      <c r="B625" s="277"/>
      <c r="C625" s="277"/>
      <c r="D625" s="277"/>
      <c r="E625" s="277"/>
      <c r="F625" s="277"/>
      <c r="G625" s="277"/>
      <c r="H625" s="277"/>
      <c r="I625" s="277"/>
      <c r="J625" s="277"/>
      <c r="K625" s="277"/>
      <c r="L625" s="277"/>
      <c r="M625" s="277"/>
      <c r="N625" s="277"/>
      <c r="O625" s="277"/>
      <c r="P625" s="277"/>
      <c r="Q625" s="277"/>
      <c r="R625" s="277"/>
      <c r="S625" s="277"/>
      <c r="T625" s="277"/>
      <c r="U625" s="277"/>
      <c r="V625" s="277"/>
      <c r="W625" s="277"/>
      <c r="X625" s="277"/>
      <c r="Y625" s="277"/>
      <c r="Z625" s="277"/>
      <c r="AA625" s="277"/>
    </row>
    <row r="626">
      <c r="A626" s="277"/>
      <c r="B626" s="277"/>
      <c r="C626" s="277"/>
      <c r="D626" s="277"/>
      <c r="E626" s="277"/>
      <c r="F626" s="277"/>
      <c r="G626" s="277"/>
      <c r="H626" s="277"/>
      <c r="I626" s="277"/>
      <c r="J626" s="277"/>
      <c r="K626" s="277"/>
      <c r="L626" s="277"/>
      <c r="M626" s="277"/>
      <c r="N626" s="277"/>
      <c r="O626" s="277"/>
      <c r="P626" s="277"/>
      <c r="Q626" s="277"/>
      <c r="R626" s="277"/>
      <c r="S626" s="277"/>
      <c r="T626" s="277"/>
      <c r="U626" s="277"/>
      <c r="V626" s="277"/>
      <c r="W626" s="277"/>
      <c r="X626" s="277"/>
      <c r="Y626" s="277"/>
      <c r="Z626" s="277"/>
      <c r="AA626" s="277"/>
    </row>
    <row r="627">
      <c r="A627" s="277"/>
      <c r="B627" s="277"/>
      <c r="C627" s="277"/>
      <c r="D627" s="277"/>
      <c r="E627" s="277"/>
      <c r="F627" s="277"/>
      <c r="G627" s="277"/>
      <c r="H627" s="277"/>
      <c r="I627" s="277"/>
      <c r="J627" s="277"/>
      <c r="K627" s="277"/>
      <c r="L627" s="277"/>
      <c r="M627" s="277"/>
      <c r="N627" s="277"/>
      <c r="O627" s="277"/>
      <c r="P627" s="277"/>
      <c r="Q627" s="277"/>
      <c r="R627" s="277"/>
      <c r="S627" s="277"/>
      <c r="T627" s="277"/>
      <c r="U627" s="277"/>
      <c r="V627" s="277"/>
      <c r="W627" s="277"/>
      <c r="X627" s="277"/>
      <c r="Y627" s="277"/>
      <c r="Z627" s="277"/>
      <c r="AA627" s="277"/>
    </row>
    <row r="628">
      <c r="A628" s="277"/>
      <c r="B628" s="277"/>
      <c r="C628" s="277"/>
      <c r="D628" s="277"/>
      <c r="E628" s="277"/>
      <c r="F628" s="277"/>
      <c r="G628" s="277"/>
      <c r="H628" s="277"/>
      <c r="I628" s="277"/>
      <c r="J628" s="277"/>
      <c r="K628" s="277"/>
      <c r="L628" s="277"/>
      <c r="M628" s="277"/>
      <c r="N628" s="277"/>
      <c r="O628" s="277"/>
      <c r="P628" s="277"/>
      <c r="Q628" s="277"/>
      <c r="R628" s="277"/>
      <c r="S628" s="277"/>
      <c r="T628" s="277"/>
      <c r="U628" s="277"/>
      <c r="V628" s="277"/>
      <c r="W628" s="277"/>
      <c r="X628" s="277"/>
      <c r="Y628" s="277"/>
      <c r="Z628" s="277"/>
      <c r="AA628" s="277"/>
    </row>
    <row r="629">
      <c r="A629" s="277"/>
      <c r="B629" s="277"/>
      <c r="C629" s="277"/>
      <c r="D629" s="277"/>
      <c r="E629" s="277"/>
      <c r="F629" s="277"/>
      <c r="G629" s="277"/>
      <c r="H629" s="277"/>
      <c r="I629" s="277"/>
      <c r="J629" s="277"/>
      <c r="K629" s="277"/>
      <c r="L629" s="277"/>
      <c r="M629" s="277"/>
      <c r="N629" s="277"/>
      <c r="O629" s="277"/>
      <c r="P629" s="277"/>
      <c r="Q629" s="277"/>
      <c r="R629" s="277"/>
      <c r="S629" s="277"/>
      <c r="T629" s="277"/>
      <c r="U629" s="277"/>
      <c r="V629" s="277"/>
      <c r="W629" s="277"/>
      <c r="X629" s="277"/>
      <c r="Y629" s="277"/>
      <c r="Z629" s="277"/>
      <c r="AA629" s="277"/>
    </row>
    <row r="630">
      <c r="A630" s="277"/>
      <c r="B630" s="277"/>
      <c r="C630" s="277"/>
      <c r="D630" s="277"/>
      <c r="E630" s="277"/>
      <c r="F630" s="277"/>
      <c r="G630" s="277"/>
      <c r="H630" s="277"/>
      <c r="I630" s="277"/>
      <c r="J630" s="277"/>
      <c r="K630" s="277"/>
      <c r="L630" s="277"/>
      <c r="M630" s="277"/>
      <c r="N630" s="277"/>
      <c r="O630" s="277"/>
      <c r="P630" s="277"/>
      <c r="Q630" s="277"/>
      <c r="R630" s="277"/>
      <c r="S630" s="277"/>
      <c r="T630" s="277"/>
      <c r="U630" s="277"/>
      <c r="V630" s="277"/>
      <c r="W630" s="277"/>
      <c r="X630" s="277"/>
      <c r="Y630" s="277"/>
      <c r="Z630" s="277"/>
      <c r="AA630" s="277"/>
    </row>
    <row r="631">
      <c r="A631" s="277"/>
      <c r="B631" s="277"/>
      <c r="C631" s="277"/>
      <c r="D631" s="277"/>
      <c r="E631" s="277"/>
      <c r="F631" s="277"/>
      <c r="G631" s="277"/>
      <c r="H631" s="277"/>
      <c r="I631" s="277"/>
      <c r="J631" s="277"/>
      <c r="K631" s="277"/>
      <c r="L631" s="277"/>
      <c r="M631" s="277"/>
      <c r="N631" s="277"/>
      <c r="O631" s="277"/>
      <c r="P631" s="277"/>
      <c r="Q631" s="277"/>
      <c r="R631" s="277"/>
      <c r="S631" s="277"/>
      <c r="T631" s="277"/>
      <c r="U631" s="277"/>
      <c r="V631" s="277"/>
      <c r="W631" s="277"/>
      <c r="X631" s="277"/>
      <c r="Y631" s="277"/>
      <c r="Z631" s="277"/>
      <c r="AA631" s="277"/>
    </row>
    <row r="632">
      <c r="A632" s="277"/>
      <c r="B632" s="277"/>
      <c r="C632" s="277"/>
      <c r="D632" s="277"/>
      <c r="E632" s="277"/>
      <c r="F632" s="277"/>
      <c r="G632" s="277"/>
      <c r="H632" s="277"/>
      <c r="I632" s="277"/>
      <c r="J632" s="277"/>
      <c r="K632" s="277"/>
      <c r="L632" s="277"/>
      <c r="M632" s="277"/>
      <c r="N632" s="277"/>
      <c r="O632" s="277"/>
      <c r="P632" s="277"/>
      <c r="Q632" s="277"/>
      <c r="R632" s="277"/>
      <c r="S632" s="277"/>
      <c r="T632" s="277"/>
      <c r="U632" s="277"/>
      <c r="V632" s="277"/>
      <c r="W632" s="277"/>
      <c r="X632" s="277"/>
      <c r="Y632" s="277"/>
      <c r="Z632" s="277"/>
      <c r="AA632" s="277"/>
    </row>
    <row r="633">
      <c r="A633" s="277"/>
      <c r="B633" s="277"/>
      <c r="C633" s="277"/>
      <c r="D633" s="277"/>
      <c r="E633" s="277"/>
      <c r="F633" s="277"/>
      <c r="G633" s="277"/>
      <c r="H633" s="277"/>
      <c r="I633" s="277"/>
      <c r="J633" s="277"/>
      <c r="K633" s="277"/>
      <c r="L633" s="277"/>
      <c r="M633" s="277"/>
      <c r="N633" s="277"/>
      <c r="O633" s="277"/>
      <c r="P633" s="277"/>
      <c r="Q633" s="277"/>
      <c r="R633" s="277"/>
      <c r="S633" s="277"/>
      <c r="T633" s="277"/>
      <c r="U633" s="277"/>
      <c r="V633" s="277"/>
      <c r="W633" s="277"/>
      <c r="X633" s="277"/>
      <c r="Y633" s="277"/>
      <c r="Z633" s="277"/>
      <c r="AA633" s="277"/>
    </row>
    <row r="634">
      <c r="A634" s="277"/>
      <c r="B634" s="277"/>
      <c r="C634" s="277"/>
      <c r="D634" s="277"/>
      <c r="E634" s="277"/>
      <c r="F634" s="277"/>
      <c r="G634" s="277"/>
      <c r="H634" s="277"/>
      <c r="I634" s="277"/>
      <c r="J634" s="277"/>
      <c r="K634" s="277"/>
      <c r="L634" s="277"/>
      <c r="M634" s="277"/>
      <c r="N634" s="277"/>
      <c r="O634" s="277"/>
      <c r="P634" s="277"/>
      <c r="Q634" s="277"/>
      <c r="R634" s="277"/>
      <c r="S634" s="277"/>
      <c r="T634" s="277"/>
      <c r="U634" s="277"/>
      <c r="V634" s="277"/>
      <c r="W634" s="277"/>
      <c r="X634" s="277"/>
      <c r="Y634" s="277"/>
      <c r="Z634" s="277"/>
      <c r="AA634" s="277"/>
    </row>
    <row r="635">
      <c r="A635" s="277"/>
      <c r="B635" s="277"/>
      <c r="C635" s="277"/>
      <c r="D635" s="277"/>
      <c r="E635" s="277"/>
      <c r="F635" s="277"/>
      <c r="G635" s="277"/>
      <c r="H635" s="277"/>
      <c r="I635" s="277"/>
      <c r="J635" s="277"/>
      <c r="K635" s="277"/>
      <c r="L635" s="277"/>
      <c r="M635" s="277"/>
      <c r="N635" s="277"/>
      <c r="O635" s="277"/>
      <c r="P635" s="277"/>
      <c r="Q635" s="277"/>
      <c r="R635" s="277"/>
      <c r="S635" s="277"/>
      <c r="T635" s="277"/>
      <c r="U635" s="277"/>
      <c r="V635" s="277"/>
      <c r="W635" s="277"/>
      <c r="X635" s="277"/>
      <c r="Y635" s="277"/>
      <c r="Z635" s="277"/>
      <c r="AA635" s="277"/>
    </row>
    <row r="636">
      <c r="A636" s="277"/>
      <c r="B636" s="277"/>
      <c r="C636" s="277"/>
      <c r="D636" s="277"/>
      <c r="E636" s="277"/>
      <c r="F636" s="277"/>
      <c r="G636" s="277"/>
      <c r="H636" s="277"/>
      <c r="I636" s="277"/>
      <c r="J636" s="277"/>
      <c r="K636" s="277"/>
      <c r="L636" s="277"/>
      <c r="M636" s="277"/>
      <c r="N636" s="277"/>
      <c r="O636" s="277"/>
      <c r="P636" s="277"/>
      <c r="Q636" s="277"/>
      <c r="R636" s="277"/>
      <c r="S636" s="277"/>
      <c r="T636" s="277"/>
      <c r="U636" s="277"/>
      <c r="V636" s="277"/>
      <c r="W636" s="277"/>
      <c r="X636" s="277"/>
      <c r="Y636" s="277"/>
      <c r="Z636" s="277"/>
      <c r="AA636" s="277"/>
    </row>
    <row r="637">
      <c r="A637" s="277"/>
      <c r="B637" s="277"/>
      <c r="C637" s="277"/>
      <c r="D637" s="277"/>
      <c r="E637" s="277"/>
      <c r="F637" s="277"/>
      <c r="G637" s="277"/>
      <c r="H637" s="277"/>
      <c r="I637" s="277"/>
      <c r="J637" s="277"/>
      <c r="K637" s="277"/>
      <c r="L637" s="277"/>
      <c r="M637" s="277"/>
      <c r="N637" s="277"/>
      <c r="O637" s="277"/>
      <c r="P637" s="277"/>
      <c r="Q637" s="277"/>
      <c r="R637" s="277"/>
      <c r="S637" s="277"/>
      <c r="T637" s="277"/>
      <c r="U637" s="277"/>
      <c r="V637" s="277"/>
      <c r="W637" s="277"/>
      <c r="X637" s="277"/>
      <c r="Y637" s="277"/>
      <c r="Z637" s="277"/>
      <c r="AA637" s="277"/>
    </row>
    <row r="638">
      <c r="A638" s="277"/>
      <c r="B638" s="277"/>
      <c r="C638" s="277"/>
      <c r="D638" s="277"/>
      <c r="E638" s="277"/>
      <c r="F638" s="277"/>
      <c r="G638" s="277"/>
      <c r="H638" s="277"/>
      <c r="I638" s="277"/>
      <c r="J638" s="277"/>
      <c r="K638" s="277"/>
      <c r="L638" s="277"/>
      <c r="M638" s="277"/>
      <c r="N638" s="277"/>
      <c r="O638" s="277"/>
      <c r="P638" s="277"/>
      <c r="Q638" s="277"/>
      <c r="R638" s="277"/>
      <c r="S638" s="277"/>
      <c r="T638" s="277"/>
      <c r="U638" s="277"/>
      <c r="V638" s="277"/>
      <c r="W638" s="277"/>
      <c r="X638" s="277"/>
      <c r="Y638" s="277"/>
      <c r="Z638" s="277"/>
      <c r="AA638" s="277"/>
    </row>
    <row r="639">
      <c r="A639" s="277"/>
      <c r="B639" s="277"/>
      <c r="C639" s="277"/>
      <c r="D639" s="277"/>
      <c r="E639" s="277"/>
      <c r="F639" s="277"/>
      <c r="G639" s="277"/>
      <c r="H639" s="277"/>
      <c r="I639" s="277"/>
      <c r="J639" s="277"/>
      <c r="K639" s="277"/>
      <c r="L639" s="277"/>
      <c r="M639" s="277"/>
      <c r="N639" s="277"/>
      <c r="O639" s="277"/>
      <c r="P639" s="277"/>
      <c r="Q639" s="277"/>
      <c r="R639" s="277"/>
      <c r="S639" s="277"/>
      <c r="T639" s="277"/>
      <c r="U639" s="277"/>
      <c r="V639" s="277"/>
      <c r="W639" s="277"/>
      <c r="X639" s="277"/>
      <c r="Y639" s="277"/>
      <c r="Z639" s="277"/>
      <c r="AA639" s="277"/>
    </row>
    <row r="640">
      <c r="A640" s="277"/>
      <c r="B640" s="277"/>
      <c r="C640" s="277"/>
      <c r="D640" s="277"/>
      <c r="E640" s="277"/>
      <c r="F640" s="277"/>
      <c r="G640" s="277"/>
      <c r="H640" s="277"/>
      <c r="I640" s="277"/>
      <c r="J640" s="277"/>
      <c r="K640" s="277"/>
      <c r="L640" s="277"/>
      <c r="M640" s="277"/>
      <c r="N640" s="277"/>
      <c r="O640" s="277"/>
      <c r="P640" s="277"/>
      <c r="Q640" s="277"/>
      <c r="R640" s="277"/>
      <c r="S640" s="277"/>
      <c r="T640" s="277"/>
      <c r="U640" s="277"/>
      <c r="V640" s="277"/>
      <c r="W640" s="277"/>
      <c r="X640" s="277"/>
      <c r="Y640" s="277"/>
      <c r="Z640" s="277"/>
      <c r="AA640" s="277"/>
    </row>
    <row r="641">
      <c r="A641" s="277"/>
      <c r="B641" s="277"/>
      <c r="C641" s="277"/>
      <c r="D641" s="277"/>
      <c r="E641" s="277"/>
      <c r="F641" s="277"/>
      <c r="G641" s="277"/>
      <c r="H641" s="277"/>
      <c r="I641" s="277"/>
      <c r="J641" s="277"/>
      <c r="K641" s="277"/>
      <c r="L641" s="277"/>
      <c r="M641" s="277"/>
      <c r="N641" s="277"/>
      <c r="O641" s="277"/>
      <c r="P641" s="277"/>
      <c r="Q641" s="277"/>
      <c r="R641" s="277"/>
      <c r="S641" s="277"/>
      <c r="T641" s="277"/>
      <c r="U641" s="277"/>
      <c r="V641" s="277"/>
      <c r="W641" s="277"/>
      <c r="X641" s="277"/>
      <c r="Y641" s="277"/>
      <c r="Z641" s="277"/>
      <c r="AA641" s="277"/>
    </row>
    <row r="642">
      <c r="A642" s="277"/>
      <c r="B642" s="277"/>
      <c r="C642" s="277"/>
      <c r="D642" s="277"/>
      <c r="E642" s="277"/>
      <c r="F642" s="277"/>
      <c r="G642" s="277"/>
      <c r="H642" s="277"/>
      <c r="I642" s="277"/>
      <c r="J642" s="277"/>
      <c r="K642" s="277"/>
      <c r="L642" s="277"/>
      <c r="M642" s="277"/>
      <c r="N642" s="277"/>
      <c r="O642" s="277"/>
      <c r="P642" s="277"/>
      <c r="Q642" s="277"/>
      <c r="R642" s="277"/>
      <c r="S642" s="277"/>
      <c r="T642" s="277"/>
      <c r="U642" s="277"/>
      <c r="V642" s="277"/>
      <c r="W642" s="277"/>
      <c r="X642" s="277"/>
      <c r="Y642" s="277"/>
      <c r="Z642" s="277"/>
      <c r="AA642" s="277"/>
    </row>
    <row r="643">
      <c r="A643" s="277"/>
      <c r="B643" s="277"/>
      <c r="C643" s="277"/>
      <c r="D643" s="277"/>
      <c r="E643" s="277"/>
      <c r="F643" s="277"/>
      <c r="G643" s="277"/>
      <c r="H643" s="277"/>
      <c r="I643" s="277"/>
      <c r="J643" s="277"/>
      <c r="K643" s="277"/>
      <c r="L643" s="277"/>
      <c r="M643" s="277"/>
      <c r="N643" s="277"/>
      <c r="O643" s="277"/>
      <c r="P643" s="277"/>
      <c r="Q643" s="277"/>
      <c r="R643" s="277"/>
      <c r="S643" s="277"/>
      <c r="T643" s="277"/>
      <c r="U643" s="277"/>
      <c r="V643" s="277"/>
      <c r="W643" s="277"/>
      <c r="X643" s="277"/>
      <c r="Y643" s="277"/>
      <c r="Z643" s="277"/>
      <c r="AA643" s="277"/>
    </row>
    <row r="644">
      <c r="A644" s="277"/>
      <c r="B644" s="277"/>
      <c r="C644" s="277"/>
      <c r="D644" s="277"/>
      <c r="E644" s="277"/>
      <c r="F644" s="277"/>
      <c r="G644" s="277"/>
      <c r="H644" s="277"/>
      <c r="I644" s="277"/>
      <c r="J644" s="277"/>
      <c r="K644" s="277"/>
      <c r="L644" s="277"/>
      <c r="M644" s="277"/>
      <c r="N644" s="277"/>
      <c r="O644" s="277"/>
      <c r="P644" s="277"/>
      <c r="Q644" s="277"/>
      <c r="R644" s="277"/>
      <c r="S644" s="277"/>
      <c r="T644" s="277"/>
      <c r="U644" s="277"/>
      <c r="V644" s="277"/>
      <c r="W644" s="277"/>
      <c r="X644" s="277"/>
      <c r="Y644" s="277"/>
      <c r="Z644" s="277"/>
      <c r="AA644" s="277"/>
    </row>
    <row r="645">
      <c r="A645" s="277"/>
      <c r="B645" s="277"/>
      <c r="C645" s="277"/>
      <c r="D645" s="277"/>
      <c r="E645" s="277"/>
      <c r="F645" s="277"/>
      <c r="G645" s="277"/>
      <c r="H645" s="277"/>
      <c r="I645" s="277"/>
      <c r="J645" s="277"/>
      <c r="K645" s="277"/>
      <c r="L645" s="277"/>
      <c r="M645" s="277"/>
      <c r="N645" s="277"/>
      <c r="O645" s="277"/>
      <c r="P645" s="277"/>
      <c r="Q645" s="277"/>
      <c r="R645" s="277"/>
      <c r="S645" s="277"/>
      <c r="T645" s="277"/>
      <c r="U645" s="277"/>
      <c r="V645" s="277"/>
      <c r="W645" s="277"/>
      <c r="X645" s="277"/>
      <c r="Y645" s="277"/>
      <c r="Z645" s="277"/>
      <c r="AA645" s="277"/>
    </row>
    <row r="646">
      <c r="A646" s="277"/>
      <c r="B646" s="277"/>
      <c r="C646" s="277"/>
      <c r="D646" s="277"/>
      <c r="E646" s="277"/>
      <c r="F646" s="277"/>
      <c r="G646" s="277"/>
      <c r="H646" s="277"/>
      <c r="I646" s="277"/>
      <c r="J646" s="277"/>
      <c r="K646" s="277"/>
      <c r="L646" s="277"/>
      <c r="M646" s="277"/>
      <c r="N646" s="277"/>
      <c r="O646" s="277"/>
      <c r="P646" s="277"/>
      <c r="Q646" s="277"/>
      <c r="R646" s="277"/>
      <c r="S646" s="277"/>
      <c r="T646" s="277"/>
      <c r="U646" s="277"/>
      <c r="V646" s="277"/>
      <c r="W646" s="277"/>
      <c r="X646" s="277"/>
      <c r="Y646" s="277"/>
      <c r="Z646" s="277"/>
      <c r="AA646" s="277"/>
    </row>
    <row r="647">
      <c r="A647" s="277"/>
      <c r="B647" s="277"/>
      <c r="C647" s="277"/>
      <c r="D647" s="277"/>
      <c r="E647" s="277"/>
      <c r="F647" s="277"/>
      <c r="G647" s="277"/>
      <c r="H647" s="277"/>
      <c r="I647" s="277"/>
      <c r="J647" s="277"/>
      <c r="K647" s="277"/>
      <c r="L647" s="277"/>
      <c r="M647" s="277"/>
      <c r="N647" s="277"/>
      <c r="O647" s="277"/>
      <c r="P647" s="277"/>
      <c r="Q647" s="277"/>
      <c r="R647" s="277"/>
      <c r="S647" s="277"/>
      <c r="T647" s="277"/>
      <c r="U647" s="277"/>
      <c r="V647" s="277"/>
      <c r="W647" s="277"/>
      <c r="X647" s="277"/>
      <c r="Y647" s="277"/>
      <c r="Z647" s="277"/>
      <c r="AA647" s="277"/>
    </row>
    <row r="648">
      <c r="A648" s="277"/>
      <c r="B648" s="277"/>
      <c r="C648" s="277"/>
      <c r="D648" s="277"/>
      <c r="E648" s="277"/>
      <c r="F648" s="277"/>
      <c r="G648" s="277"/>
      <c r="H648" s="277"/>
      <c r="I648" s="277"/>
      <c r="J648" s="277"/>
      <c r="K648" s="277"/>
      <c r="L648" s="277"/>
      <c r="M648" s="277"/>
      <c r="N648" s="277"/>
      <c r="O648" s="277"/>
      <c r="P648" s="277"/>
      <c r="Q648" s="277"/>
      <c r="R648" s="277"/>
      <c r="S648" s="277"/>
      <c r="T648" s="277"/>
      <c r="U648" s="277"/>
      <c r="V648" s="277"/>
      <c r="W648" s="277"/>
      <c r="X648" s="277"/>
      <c r="Y648" s="277"/>
      <c r="Z648" s="277"/>
      <c r="AA648" s="277"/>
    </row>
    <row r="649">
      <c r="A649" s="277"/>
      <c r="B649" s="277"/>
      <c r="C649" s="277"/>
      <c r="D649" s="277"/>
      <c r="E649" s="277"/>
      <c r="F649" s="277"/>
      <c r="G649" s="277"/>
      <c r="H649" s="277"/>
      <c r="I649" s="277"/>
      <c r="J649" s="277"/>
      <c r="K649" s="277"/>
      <c r="L649" s="277"/>
      <c r="M649" s="277"/>
      <c r="N649" s="277"/>
      <c r="O649" s="277"/>
      <c r="P649" s="277"/>
      <c r="Q649" s="277"/>
      <c r="R649" s="277"/>
      <c r="S649" s="277"/>
      <c r="T649" s="277"/>
      <c r="U649" s="277"/>
      <c r="V649" s="277"/>
      <c r="W649" s="277"/>
      <c r="X649" s="277"/>
      <c r="Y649" s="277"/>
      <c r="Z649" s="277"/>
      <c r="AA649" s="277"/>
    </row>
    <row r="650">
      <c r="A650" s="277"/>
      <c r="B650" s="277"/>
      <c r="C650" s="277"/>
      <c r="D650" s="277"/>
      <c r="E650" s="277"/>
      <c r="F650" s="277"/>
      <c r="G650" s="277"/>
      <c r="H650" s="277"/>
      <c r="I650" s="277"/>
      <c r="J650" s="277"/>
      <c r="K650" s="277"/>
      <c r="L650" s="277"/>
      <c r="M650" s="277"/>
      <c r="N650" s="277"/>
      <c r="O650" s="277"/>
      <c r="P650" s="277"/>
      <c r="Q650" s="277"/>
      <c r="R650" s="277"/>
      <c r="S650" s="277"/>
      <c r="T650" s="277"/>
      <c r="U650" s="277"/>
      <c r="V650" s="277"/>
      <c r="W650" s="277"/>
      <c r="X650" s="277"/>
      <c r="Y650" s="277"/>
      <c r="Z650" s="277"/>
      <c r="AA650" s="277"/>
    </row>
    <row r="651">
      <c r="A651" s="277"/>
      <c r="B651" s="277"/>
      <c r="C651" s="277"/>
      <c r="D651" s="277"/>
      <c r="E651" s="277"/>
      <c r="F651" s="277"/>
      <c r="G651" s="277"/>
      <c r="H651" s="277"/>
      <c r="I651" s="277"/>
      <c r="J651" s="277"/>
      <c r="K651" s="277"/>
      <c r="L651" s="277"/>
      <c r="M651" s="277"/>
      <c r="N651" s="277"/>
      <c r="O651" s="277"/>
      <c r="P651" s="277"/>
      <c r="Q651" s="277"/>
      <c r="R651" s="277"/>
      <c r="S651" s="277"/>
      <c r="T651" s="277"/>
      <c r="U651" s="277"/>
      <c r="V651" s="277"/>
      <c r="W651" s="277"/>
      <c r="X651" s="277"/>
      <c r="Y651" s="277"/>
      <c r="Z651" s="277"/>
      <c r="AA651" s="277"/>
    </row>
    <row r="652">
      <c r="A652" s="277"/>
      <c r="B652" s="277"/>
      <c r="C652" s="277"/>
      <c r="D652" s="277"/>
      <c r="E652" s="277"/>
      <c r="F652" s="277"/>
      <c r="G652" s="277"/>
      <c r="H652" s="277"/>
      <c r="I652" s="277"/>
      <c r="J652" s="277"/>
      <c r="K652" s="277"/>
      <c r="L652" s="277"/>
      <c r="M652" s="277"/>
      <c r="N652" s="277"/>
      <c r="O652" s="277"/>
      <c r="P652" s="277"/>
      <c r="Q652" s="277"/>
      <c r="R652" s="277"/>
      <c r="S652" s="277"/>
      <c r="T652" s="277"/>
      <c r="U652" s="277"/>
      <c r="V652" s="277"/>
      <c r="W652" s="277"/>
      <c r="X652" s="277"/>
      <c r="Y652" s="277"/>
      <c r="Z652" s="277"/>
      <c r="AA652" s="277"/>
    </row>
    <row r="653">
      <c r="A653" s="277"/>
      <c r="B653" s="277"/>
      <c r="C653" s="277"/>
      <c r="D653" s="277"/>
      <c r="E653" s="277"/>
      <c r="F653" s="277"/>
      <c r="G653" s="277"/>
      <c r="H653" s="277"/>
      <c r="I653" s="277"/>
      <c r="J653" s="277"/>
      <c r="K653" s="277"/>
      <c r="L653" s="277"/>
      <c r="M653" s="277"/>
      <c r="N653" s="277"/>
      <c r="O653" s="277"/>
      <c r="P653" s="277"/>
      <c r="Q653" s="277"/>
      <c r="R653" s="277"/>
      <c r="S653" s="277"/>
      <c r="T653" s="277"/>
      <c r="U653" s="277"/>
      <c r="V653" s="277"/>
      <c r="W653" s="277"/>
      <c r="X653" s="277"/>
      <c r="Y653" s="277"/>
      <c r="Z653" s="277"/>
      <c r="AA653" s="277"/>
    </row>
    <row r="654">
      <c r="A654" s="277"/>
      <c r="B654" s="277"/>
      <c r="C654" s="277"/>
      <c r="D654" s="277"/>
      <c r="E654" s="277"/>
      <c r="F654" s="277"/>
      <c r="G654" s="277"/>
      <c r="H654" s="277"/>
      <c r="I654" s="277"/>
      <c r="J654" s="277"/>
      <c r="K654" s="277"/>
      <c r="L654" s="277"/>
      <c r="M654" s="277"/>
      <c r="N654" s="277"/>
      <c r="O654" s="277"/>
      <c r="P654" s="277"/>
      <c r="Q654" s="277"/>
      <c r="R654" s="277"/>
      <c r="S654" s="277"/>
      <c r="T654" s="277"/>
      <c r="U654" s="277"/>
      <c r="V654" s="277"/>
      <c r="W654" s="277"/>
      <c r="X654" s="277"/>
      <c r="Y654" s="277"/>
      <c r="Z654" s="277"/>
      <c r="AA654" s="277"/>
    </row>
    <row r="655">
      <c r="A655" s="277"/>
      <c r="B655" s="277"/>
      <c r="C655" s="277"/>
      <c r="D655" s="277"/>
      <c r="E655" s="277"/>
      <c r="F655" s="277"/>
      <c r="G655" s="277"/>
      <c r="H655" s="277"/>
      <c r="I655" s="277"/>
      <c r="J655" s="277"/>
      <c r="K655" s="277"/>
      <c r="L655" s="277"/>
      <c r="M655" s="277"/>
      <c r="N655" s="277"/>
      <c r="O655" s="277"/>
      <c r="P655" s="277"/>
      <c r="Q655" s="277"/>
      <c r="R655" s="277"/>
      <c r="S655" s="277"/>
      <c r="T655" s="277"/>
      <c r="U655" s="277"/>
      <c r="V655" s="277"/>
      <c r="W655" s="277"/>
      <c r="X655" s="277"/>
      <c r="Y655" s="277"/>
      <c r="Z655" s="277"/>
      <c r="AA655" s="277"/>
    </row>
    <row r="656">
      <c r="A656" s="277"/>
      <c r="B656" s="277"/>
      <c r="C656" s="277"/>
      <c r="D656" s="277"/>
      <c r="E656" s="277"/>
      <c r="F656" s="277"/>
      <c r="G656" s="277"/>
      <c r="H656" s="277"/>
      <c r="I656" s="277"/>
      <c r="J656" s="277"/>
      <c r="K656" s="277"/>
      <c r="L656" s="277"/>
      <c r="M656" s="277"/>
      <c r="N656" s="277"/>
      <c r="O656" s="277"/>
      <c r="P656" s="277"/>
      <c r="Q656" s="277"/>
      <c r="R656" s="277"/>
      <c r="S656" s="277"/>
      <c r="T656" s="277"/>
      <c r="U656" s="277"/>
      <c r="V656" s="277"/>
      <c r="W656" s="277"/>
      <c r="X656" s="277"/>
      <c r="Y656" s="277"/>
      <c r="Z656" s="277"/>
      <c r="AA656" s="277"/>
    </row>
    <row r="657">
      <c r="A657" s="277"/>
      <c r="B657" s="277"/>
      <c r="C657" s="277"/>
      <c r="D657" s="277"/>
      <c r="E657" s="277"/>
      <c r="F657" s="277"/>
      <c r="G657" s="277"/>
      <c r="H657" s="277"/>
      <c r="I657" s="277"/>
      <c r="J657" s="277"/>
      <c r="K657" s="277"/>
      <c r="L657" s="277"/>
      <c r="M657" s="277"/>
      <c r="N657" s="277"/>
      <c r="O657" s="277"/>
      <c r="P657" s="277"/>
      <c r="Q657" s="277"/>
      <c r="R657" s="277"/>
      <c r="S657" s="277"/>
      <c r="T657" s="277"/>
      <c r="U657" s="277"/>
      <c r="V657" s="277"/>
      <c r="W657" s="277"/>
      <c r="X657" s="277"/>
      <c r="Y657" s="277"/>
      <c r="Z657" s="277"/>
      <c r="AA657" s="277"/>
    </row>
    <row r="658">
      <c r="A658" s="277"/>
      <c r="B658" s="277"/>
      <c r="C658" s="277"/>
      <c r="D658" s="277"/>
      <c r="E658" s="277"/>
      <c r="F658" s="277"/>
      <c r="G658" s="277"/>
      <c r="H658" s="277"/>
      <c r="I658" s="277"/>
      <c r="J658" s="277"/>
      <c r="K658" s="277"/>
      <c r="L658" s="277"/>
      <c r="M658" s="277"/>
      <c r="N658" s="277"/>
      <c r="O658" s="277"/>
      <c r="P658" s="277"/>
      <c r="Q658" s="277"/>
      <c r="R658" s="277"/>
      <c r="S658" s="277"/>
      <c r="T658" s="277"/>
      <c r="U658" s="277"/>
      <c r="V658" s="277"/>
      <c r="W658" s="277"/>
      <c r="X658" s="277"/>
      <c r="Y658" s="277"/>
      <c r="Z658" s="277"/>
      <c r="AA658" s="277"/>
    </row>
    <row r="659">
      <c r="A659" s="277"/>
      <c r="B659" s="277"/>
      <c r="C659" s="277"/>
      <c r="D659" s="277"/>
      <c r="E659" s="277"/>
      <c r="F659" s="277"/>
      <c r="G659" s="277"/>
      <c r="H659" s="277"/>
      <c r="I659" s="277"/>
      <c r="J659" s="277"/>
      <c r="K659" s="277"/>
      <c r="L659" s="277"/>
      <c r="M659" s="277"/>
      <c r="N659" s="277"/>
      <c r="O659" s="277"/>
      <c r="P659" s="277"/>
      <c r="Q659" s="277"/>
      <c r="R659" s="277"/>
      <c r="S659" s="277"/>
      <c r="T659" s="277"/>
      <c r="U659" s="277"/>
      <c r="V659" s="277"/>
      <c r="W659" s="277"/>
      <c r="X659" s="277"/>
      <c r="Y659" s="277"/>
      <c r="Z659" s="277"/>
      <c r="AA659" s="277"/>
    </row>
    <row r="660">
      <c r="A660" s="277"/>
      <c r="B660" s="277"/>
      <c r="C660" s="277"/>
      <c r="D660" s="277"/>
      <c r="E660" s="277"/>
      <c r="F660" s="277"/>
      <c r="G660" s="277"/>
      <c r="H660" s="277"/>
      <c r="I660" s="277"/>
      <c r="J660" s="277"/>
      <c r="K660" s="277"/>
      <c r="L660" s="277"/>
      <c r="M660" s="277"/>
      <c r="N660" s="277"/>
      <c r="O660" s="277"/>
      <c r="P660" s="277"/>
      <c r="Q660" s="277"/>
      <c r="R660" s="277"/>
      <c r="S660" s="277"/>
      <c r="T660" s="277"/>
      <c r="U660" s="277"/>
      <c r="V660" s="277"/>
      <c r="W660" s="277"/>
      <c r="X660" s="277"/>
      <c r="Y660" s="277"/>
      <c r="Z660" s="277"/>
      <c r="AA660" s="277"/>
    </row>
    <row r="661">
      <c r="A661" s="277"/>
      <c r="B661" s="277"/>
      <c r="C661" s="277"/>
      <c r="D661" s="277"/>
      <c r="E661" s="277"/>
      <c r="F661" s="277"/>
      <c r="G661" s="277"/>
      <c r="H661" s="277"/>
      <c r="I661" s="277"/>
      <c r="J661" s="277"/>
      <c r="K661" s="277"/>
      <c r="L661" s="277"/>
      <c r="M661" s="277"/>
      <c r="N661" s="277"/>
      <c r="O661" s="277"/>
      <c r="P661" s="277"/>
      <c r="Q661" s="277"/>
      <c r="R661" s="277"/>
      <c r="S661" s="277"/>
      <c r="T661" s="277"/>
      <c r="U661" s="277"/>
      <c r="V661" s="277"/>
      <c r="W661" s="277"/>
      <c r="X661" s="277"/>
      <c r="Y661" s="277"/>
      <c r="Z661" s="277"/>
      <c r="AA661" s="277"/>
    </row>
    <row r="662">
      <c r="A662" s="277"/>
      <c r="B662" s="277"/>
      <c r="C662" s="277"/>
      <c r="D662" s="277"/>
      <c r="E662" s="277"/>
      <c r="F662" s="277"/>
      <c r="G662" s="277"/>
      <c r="H662" s="277"/>
      <c r="I662" s="277"/>
      <c r="J662" s="277"/>
      <c r="K662" s="277"/>
      <c r="L662" s="277"/>
      <c r="M662" s="277"/>
      <c r="N662" s="277"/>
      <c r="O662" s="277"/>
      <c r="P662" s="277"/>
      <c r="Q662" s="277"/>
      <c r="R662" s="277"/>
      <c r="S662" s="277"/>
      <c r="T662" s="277"/>
      <c r="U662" s="277"/>
      <c r="V662" s="277"/>
      <c r="W662" s="277"/>
      <c r="X662" s="277"/>
      <c r="Y662" s="277"/>
      <c r="Z662" s="277"/>
      <c r="AA662" s="277"/>
    </row>
    <row r="663">
      <c r="A663" s="277"/>
      <c r="B663" s="277"/>
      <c r="C663" s="277"/>
      <c r="D663" s="277"/>
      <c r="E663" s="277"/>
      <c r="F663" s="277"/>
      <c r="G663" s="277"/>
      <c r="H663" s="277"/>
      <c r="I663" s="277"/>
      <c r="J663" s="277"/>
      <c r="K663" s="277"/>
      <c r="L663" s="277"/>
      <c r="M663" s="277"/>
      <c r="N663" s="277"/>
      <c r="O663" s="277"/>
      <c r="P663" s="277"/>
      <c r="Q663" s="277"/>
      <c r="R663" s="277"/>
      <c r="S663" s="277"/>
      <c r="T663" s="277"/>
      <c r="U663" s="277"/>
      <c r="V663" s="277"/>
      <c r="W663" s="277"/>
      <c r="X663" s="277"/>
      <c r="Y663" s="277"/>
      <c r="Z663" s="277"/>
      <c r="AA663" s="277"/>
    </row>
    <row r="664">
      <c r="A664" s="277"/>
      <c r="B664" s="277"/>
      <c r="C664" s="277"/>
      <c r="D664" s="277"/>
      <c r="E664" s="277"/>
      <c r="F664" s="277"/>
      <c r="G664" s="277"/>
      <c r="H664" s="277"/>
      <c r="I664" s="277"/>
      <c r="J664" s="277"/>
      <c r="K664" s="277"/>
      <c r="L664" s="277"/>
      <c r="M664" s="277"/>
      <c r="N664" s="277"/>
      <c r="O664" s="277"/>
      <c r="P664" s="277"/>
      <c r="Q664" s="277"/>
      <c r="R664" s="277"/>
      <c r="S664" s="277"/>
      <c r="T664" s="277"/>
      <c r="U664" s="277"/>
      <c r="V664" s="277"/>
      <c r="W664" s="277"/>
      <c r="X664" s="277"/>
      <c r="Y664" s="277"/>
      <c r="Z664" s="277"/>
      <c r="AA664" s="277"/>
    </row>
    <row r="665">
      <c r="A665" s="277"/>
      <c r="B665" s="277"/>
      <c r="C665" s="277"/>
      <c r="D665" s="277"/>
      <c r="E665" s="277"/>
      <c r="F665" s="277"/>
      <c r="G665" s="277"/>
      <c r="H665" s="277"/>
      <c r="I665" s="277"/>
      <c r="J665" s="277"/>
      <c r="K665" s="277"/>
      <c r="L665" s="277"/>
      <c r="M665" s="277"/>
      <c r="N665" s="277"/>
      <c r="O665" s="277"/>
      <c r="P665" s="277"/>
      <c r="Q665" s="277"/>
      <c r="R665" s="277"/>
      <c r="S665" s="277"/>
      <c r="T665" s="277"/>
      <c r="U665" s="277"/>
      <c r="V665" s="277"/>
      <c r="W665" s="277"/>
      <c r="X665" s="277"/>
      <c r="Y665" s="277"/>
      <c r="Z665" s="277"/>
      <c r="AA665" s="277"/>
    </row>
    <row r="666">
      <c r="A666" s="277"/>
      <c r="B666" s="277"/>
      <c r="C666" s="277"/>
      <c r="D666" s="277"/>
      <c r="E666" s="277"/>
      <c r="F666" s="277"/>
      <c r="G666" s="277"/>
      <c r="H666" s="277"/>
      <c r="I666" s="277"/>
      <c r="J666" s="277"/>
      <c r="K666" s="277"/>
      <c r="L666" s="277"/>
      <c r="M666" s="277"/>
      <c r="N666" s="277"/>
      <c r="O666" s="277"/>
      <c r="P666" s="277"/>
      <c r="Q666" s="277"/>
      <c r="R666" s="277"/>
      <c r="S666" s="277"/>
      <c r="T666" s="277"/>
      <c r="U666" s="277"/>
      <c r="V666" s="277"/>
      <c r="W666" s="277"/>
      <c r="X666" s="277"/>
      <c r="Y666" s="277"/>
      <c r="Z666" s="277"/>
      <c r="AA666" s="277"/>
    </row>
    <row r="667">
      <c r="A667" s="277"/>
      <c r="B667" s="277"/>
      <c r="C667" s="277"/>
      <c r="D667" s="277"/>
      <c r="E667" s="277"/>
      <c r="F667" s="277"/>
      <c r="G667" s="277"/>
      <c r="H667" s="277"/>
      <c r="I667" s="277"/>
      <c r="J667" s="277"/>
      <c r="K667" s="277"/>
      <c r="L667" s="277"/>
      <c r="M667" s="277"/>
      <c r="N667" s="277"/>
      <c r="O667" s="277"/>
      <c r="P667" s="277"/>
      <c r="Q667" s="277"/>
      <c r="R667" s="277"/>
      <c r="S667" s="277"/>
      <c r="T667" s="277"/>
      <c r="U667" s="277"/>
      <c r="V667" s="277"/>
      <c r="W667" s="277"/>
      <c r="X667" s="277"/>
      <c r="Y667" s="277"/>
      <c r="Z667" s="277"/>
      <c r="AA667" s="277"/>
    </row>
    <row r="668">
      <c r="A668" s="277"/>
      <c r="B668" s="277"/>
      <c r="C668" s="277"/>
      <c r="D668" s="277"/>
      <c r="E668" s="277"/>
      <c r="F668" s="277"/>
      <c r="G668" s="277"/>
      <c r="H668" s="277"/>
      <c r="I668" s="277"/>
      <c r="J668" s="277"/>
      <c r="K668" s="277"/>
      <c r="L668" s="277"/>
      <c r="M668" s="277"/>
      <c r="N668" s="277"/>
      <c r="O668" s="277"/>
      <c r="P668" s="277"/>
      <c r="Q668" s="277"/>
      <c r="R668" s="277"/>
      <c r="S668" s="277"/>
      <c r="T668" s="277"/>
      <c r="U668" s="277"/>
      <c r="V668" s="277"/>
      <c r="W668" s="277"/>
      <c r="X668" s="277"/>
      <c r="Y668" s="277"/>
      <c r="Z668" s="277"/>
      <c r="AA668" s="277"/>
    </row>
    <row r="669">
      <c r="A669" s="277"/>
      <c r="B669" s="277"/>
      <c r="C669" s="277"/>
      <c r="D669" s="277"/>
      <c r="E669" s="277"/>
      <c r="F669" s="277"/>
      <c r="G669" s="277"/>
      <c r="H669" s="277"/>
      <c r="I669" s="277"/>
      <c r="J669" s="277"/>
      <c r="K669" s="277"/>
      <c r="L669" s="277"/>
      <c r="M669" s="277"/>
      <c r="N669" s="277"/>
      <c r="O669" s="277"/>
      <c r="P669" s="277"/>
      <c r="Q669" s="277"/>
      <c r="R669" s="277"/>
      <c r="S669" s="277"/>
      <c r="T669" s="277"/>
      <c r="U669" s="277"/>
      <c r="V669" s="277"/>
      <c r="W669" s="277"/>
      <c r="X669" s="277"/>
      <c r="Y669" s="277"/>
      <c r="Z669" s="277"/>
      <c r="AA669" s="277"/>
    </row>
    <row r="670">
      <c r="A670" s="277"/>
      <c r="B670" s="277"/>
      <c r="C670" s="277"/>
      <c r="D670" s="277"/>
      <c r="E670" s="277"/>
      <c r="F670" s="277"/>
      <c r="G670" s="277"/>
      <c r="H670" s="277"/>
      <c r="I670" s="277"/>
      <c r="J670" s="277"/>
      <c r="K670" s="277"/>
      <c r="L670" s="277"/>
      <c r="M670" s="277"/>
      <c r="N670" s="277"/>
      <c r="O670" s="277"/>
      <c r="P670" s="277"/>
      <c r="Q670" s="277"/>
      <c r="R670" s="277"/>
      <c r="S670" s="277"/>
      <c r="T670" s="277"/>
      <c r="U670" s="277"/>
      <c r="V670" s="277"/>
      <c r="W670" s="277"/>
      <c r="X670" s="277"/>
      <c r="Y670" s="277"/>
      <c r="Z670" s="277"/>
      <c r="AA670" s="277"/>
    </row>
    <row r="671">
      <c r="A671" s="277"/>
      <c r="B671" s="277"/>
      <c r="C671" s="277"/>
      <c r="D671" s="277"/>
      <c r="E671" s="277"/>
      <c r="F671" s="277"/>
      <c r="G671" s="277"/>
      <c r="H671" s="277"/>
      <c r="I671" s="277"/>
      <c r="J671" s="277"/>
      <c r="K671" s="277"/>
      <c r="L671" s="277"/>
      <c r="M671" s="277"/>
      <c r="N671" s="277"/>
      <c r="O671" s="277"/>
      <c r="P671" s="277"/>
      <c r="Q671" s="277"/>
      <c r="R671" s="277"/>
      <c r="S671" s="277"/>
      <c r="T671" s="277"/>
      <c r="U671" s="277"/>
      <c r="V671" s="277"/>
      <c r="W671" s="277"/>
      <c r="X671" s="277"/>
      <c r="Y671" s="277"/>
      <c r="Z671" s="277"/>
      <c r="AA671" s="277"/>
    </row>
    <row r="672">
      <c r="A672" s="277"/>
      <c r="B672" s="277"/>
      <c r="C672" s="277"/>
      <c r="D672" s="277"/>
      <c r="E672" s="277"/>
      <c r="F672" s="277"/>
      <c r="G672" s="277"/>
      <c r="H672" s="277"/>
      <c r="I672" s="277"/>
      <c r="J672" s="277"/>
      <c r="K672" s="277"/>
      <c r="L672" s="277"/>
      <c r="M672" s="277"/>
      <c r="N672" s="277"/>
      <c r="O672" s="277"/>
      <c r="P672" s="277"/>
      <c r="Q672" s="277"/>
      <c r="R672" s="277"/>
      <c r="S672" s="277"/>
      <c r="T672" s="277"/>
      <c r="U672" s="277"/>
      <c r="V672" s="277"/>
      <c r="W672" s="277"/>
      <c r="X672" s="277"/>
      <c r="Y672" s="277"/>
      <c r="Z672" s="277"/>
      <c r="AA672" s="277"/>
    </row>
    <row r="673">
      <c r="A673" s="277"/>
      <c r="B673" s="277"/>
      <c r="C673" s="277"/>
      <c r="D673" s="277"/>
      <c r="E673" s="277"/>
      <c r="F673" s="277"/>
      <c r="G673" s="277"/>
      <c r="H673" s="277"/>
      <c r="I673" s="277"/>
      <c r="J673" s="277"/>
      <c r="K673" s="277"/>
      <c r="L673" s="277"/>
      <c r="M673" s="277"/>
      <c r="N673" s="277"/>
      <c r="O673" s="277"/>
      <c r="P673" s="277"/>
      <c r="Q673" s="277"/>
      <c r="R673" s="277"/>
      <c r="S673" s="277"/>
      <c r="T673" s="277"/>
      <c r="U673" s="277"/>
      <c r="V673" s="277"/>
      <c r="W673" s="277"/>
      <c r="X673" s="277"/>
      <c r="Y673" s="277"/>
      <c r="Z673" s="277"/>
      <c r="AA673" s="277"/>
    </row>
    <row r="674">
      <c r="A674" s="277"/>
      <c r="B674" s="277"/>
      <c r="C674" s="277"/>
      <c r="D674" s="277"/>
      <c r="E674" s="277"/>
      <c r="F674" s="277"/>
      <c r="G674" s="277"/>
      <c r="H674" s="277"/>
      <c r="I674" s="277"/>
      <c r="J674" s="277"/>
      <c r="K674" s="277"/>
      <c r="L674" s="277"/>
      <c r="M674" s="277"/>
      <c r="N674" s="277"/>
      <c r="O674" s="277"/>
      <c r="P674" s="277"/>
      <c r="Q674" s="277"/>
      <c r="R674" s="277"/>
      <c r="S674" s="277"/>
      <c r="T674" s="277"/>
      <c r="U674" s="277"/>
      <c r="V674" s="277"/>
      <c r="W674" s="277"/>
      <c r="X674" s="277"/>
      <c r="Y674" s="277"/>
      <c r="Z674" s="277"/>
      <c r="AA674" s="277"/>
    </row>
    <row r="675">
      <c r="A675" s="277"/>
      <c r="B675" s="277"/>
      <c r="C675" s="277"/>
      <c r="D675" s="277"/>
      <c r="E675" s="277"/>
      <c r="F675" s="277"/>
      <c r="G675" s="277"/>
      <c r="H675" s="277"/>
      <c r="I675" s="277"/>
      <c r="J675" s="277"/>
      <c r="K675" s="277"/>
      <c r="L675" s="277"/>
      <c r="M675" s="277"/>
      <c r="N675" s="277"/>
      <c r="O675" s="277"/>
      <c r="P675" s="277"/>
      <c r="Q675" s="277"/>
      <c r="R675" s="277"/>
      <c r="S675" s="277"/>
      <c r="T675" s="277"/>
      <c r="U675" s="277"/>
      <c r="V675" s="277"/>
      <c r="W675" s="277"/>
      <c r="X675" s="277"/>
      <c r="Y675" s="277"/>
      <c r="Z675" s="277"/>
      <c r="AA675" s="277"/>
    </row>
    <row r="676">
      <c r="A676" s="277"/>
      <c r="B676" s="277"/>
      <c r="C676" s="277"/>
      <c r="D676" s="277"/>
      <c r="E676" s="277"/>
      <c r="F676" s="277"/>
      <c r="G676" s="277"/>
      <c r="H676" s="277"/>
      <c r="I676" s="277"/>
      <c r="J676" s="277"/>
      <c r="K676" s="277"/>
      <c r="L676" s="277"/>
      <c r="M676" s="277"/>
      <c r="N676" s="277"/>
      <c r="O676" s="277"/>
      <c r="P676" s="277"/>
      <c r="Q676" s="277"/>
      <c r="R676" s="277"/>
      <c r="S676" s="277"/>
      <c r="T676" s="277"/>
      <c r="U676" s="277"/>
      <c r="V676" s="277"/>
      <c r="W676" s="277"/>
      <c r="X676" s="277"/>
      <c r="Y676" s="277"/>
      <c r="Z676" s="277"/>
      <c r="AA676" s="277"/>
    </row>
    <row r="677">
      <c r="A677" s="277"/>
      <c r="B677" s="277"/>
      <c r="C677" s="277"/>
      <c r="D677" s="277"/>
      <c r="E677" s="277"/>
      <c r="F677" s="277"/>
      <c r="G677" s="277"/>
      <c r="H677" s="277"/>
      <c r="I677" s="277"/>
      <c r="J677" s="277"/>
      <c r="K677" s="277"/>
      <c r="L677" s="277"/>
      <c r="M677" s="277"/>
      <c r="N677" s="277"/>
      <c r="O677" s="277"/>
      <c r="P677" s="277"/>
      <c r="Q677" s="277"/>
      <c r="R677" s="277"/>
      <c r="S677" s="277"/>
      <c r="T677" s="277"/>
      <c r="U677" s="277"/>
      <c r="V677" s="277"/>
      <c r="W677" s="277"/>
      <c r="X677" s="277"/>
      <c r="Y677" s="277"/>
      <c r="Z677" s="277"/>
      <c r="AA677" s="277"/>
    </row>
    <row r="678">
      <c r="A678" s="277"/>
      <c r="B678" s="277"/>
      <c r="C678" s="277"/>
      <c r="D678" s="277"/>
      <c r="E678" s="277"/>
      <c r="F678" s="277"/>
      <c r="G678" s="277"/>
      <c r="H678" s="277"/>
      <c r="I678" s="277"/>
      <c r="J678" s="277"/>
      <c r="K678" s="277"/>
      <c r="L678" s="277"/>
      <c r="M678" s="277"/>
      <c r="N678" s="277"/>
      <c r="O678" s="277"/>
      <c r="P678" s="277"/>
      <c r="Q678" s="277"/>
      <c r="R678" s="277"/>
      <c r="S678" s="277"/>
      <c r="T678" s="277"/>
      <c r="U678" s="277"/>
      <c r="V678" s="277"/>
      <c r="W678" s="277"/>
      <c r="X678" s="277"/>
      <c r="Y678" s="277"/>
      <c r="Z678" s="277"/>
      <c r="AA678" s="277"/>
    </row>
    <row r="679">
      <c r="A679" s="277"/>
      <c r="B679" s="277"/>
      <c r="C679" s="277"/>
      <c r="D679" s="277"/>
      <c r="E679" s="277"/>
      <c r="F679" s="277"/>
      <c r="G679" s="277"/>
      <c r="H679" s="277"/>
      <c r="I679" s="277"/>
      <c r="J679" s="277"/>
      <c r="K679" s="277"/>
      <c r="L679" s="277"/>
      <c r="M679" s="277"/>
      <c r="N679" s="277"/>
      <c r="O679" s="277"/>
      <c r="P679" s="277"/>
      <c r="Q679" s="277"/>
      <c r="R679" s="277"/>
      <c r="S679" s="277"/>
      <c r="T679" s="277"/>
      <c r="U679" s="277"/>
      <c r="V679" s="277"/>
      <c r="W679" s="277"/>
      <c r="X679" s="277"/>
      <c r="Y679" s="277"/>
      <c r="Z679" s="277"/>
      <c r="AA679" s="277"/>
    </row>
    <row r="680">
      <c r="A680" s="277"/>
      <c r="B680" s="277"/>
      <c r="C680" s="277"/>
      <c r="D680" s="277"/>
      <c r="E680" s="277"/>
      <c r="F680" s="277"/>
      <c r="G680" s="277"/>
      <c r="H680" s="277"/>
      <c r="I680" s="277"/>
      <c r="J680" s="277"/>
      <c r="K680" s="277"/>
      <c r="L680" s="277"/>
      <c r="M680" s="277"/>
      <c r="N680" s="277"/>
      <c r="O680" s="277"/>
      <c r="P680" s="277"/>
      <c r="Q680" s="277"/>
      <c r="R680" s="277"/>
      <c r="S680" s="277"/>
      <c r="T680" s="277"/>
      <c r="U680" s="277"/>
      <c r="V680" s="277"/>
      <c r="W680" s="277"/>
      <c r="X680" s="277"/>
      <c r="Y680" s="277"/>
      <c r="Z680" s="277"/>
      <c r="AA680" s="277"/>
    </row>
    <row r="681">
      <c r="A681" s="277"/>
      <c r="B681" s="277"/>
      <c r="C681" s="277"/>
      <c r="D681" s="277"/>
      <c r="E681" s="277"/>
      <c r="F681" s="277"/>
      <c r="G681" s="277"/>
      <c r="H681" s="277"/>
      <c r="I681" s="277"/>
      <c r="J681" s="277"/>
      <c r="K681" s="277"/>
      <c r="L681" s="277"/>
      <c r="M681" s="277"/>
      <c r="N681" s="277"/>
      <c r="O681" s="277"/>
      <c r="P681" s="277"/>
      <c r="Q681" s="277"/>
      <c r="R681" s="277"/>
      <c r="S681" s="277"/>
      <c r="T681" s="277"/>
      <c r="U681" s="277"/>
      <c r="V681" s="277"/>
      <c r="W681" s="277"/>
      <c r="X681" s="277"/>
      <c r="Y681" s="277"/>
      <c r="Z681" s="277"/>
      <c r="AA681" s="277"/>
    </row>
    <row r="682">
      <c r="A682" s="277"/>
      <c r="B682" s="277"/>
      <c r="C682" s="277"/>
      <c r="D682" s="277"/>
      <c r="E682" s="277"/>
      <c r="F682" s="277"/>
      <c r="G682" s="277"/>
      <c r="H682" s="277"/>
      <c r="I682" s="277"/>
      <c r="J682" s="277"/>
      <c r="K682" s="277"/>
      <c r="L682" s="277"/>
      <c r="M682" s="277"/>
      <c r="N682" s="277"/>
      <c r="O682" s="277"/>
      <c r="P682" s="277"/>
      <c r="Q682" s="277"/>
      <c r="R682" s="277"/>
      <c r="S682" s="277"/>
      <c r="T682" s="277"/>
      <c r="U682" s="277"/>
      <c r="V682" s="277"/>
      <c r="W682" s="277"/>
      <c r="X682" s="277"/>
      <c r="Y682" s="277"/>
      <c r="Z682" s="277"/>
      <c r="AA682" s="277"/>
    </row>
    <row r="683">
      <c r="A683" s="277"/>
      <c r="B683" s="277"/>
      <c r="C683" s="277"/>
      <c r="D683" s="277"/>
      <c r="E683" s="277"/>
      <c r="F683" s="277"/>
      <c r="G683" s="277"/>
      <c r="H683" s="277"/>
      <c r="I683" s="277"/>
      <c r="J683" s="277"/>
      <c r="K683" s="277"/>
      <c r="L683" s="277"/>
      <c r="M683" s="277"/>
      <c r="N683" s="277"/>
      <c r="O683" s="277"/>
      <c r="P683" s="277"/>
      <c r="Q683" s="277"/>
      <c r="R683" s="277"/>
      <c r="S683" s="277"/>
      <c r="T683" s="277"/>
      <c r="U683" s="277"/>
      <c r="V683" s="277"/>
      <c r="W683" s="277"/>
      <c r="X683" s="277"/>
      <c r="Y683" s="277"/>
      <c r="Z683" s="277"/>
      <c r="AA683" s="277"/>
    </row>
    <row r="684">
      <c r="A684" s="277"/>
      <c r="B684" s="277"/>
      <c r="C684" s="277"/>
      <c r="D684" s="277"/>
      <c r="E684" s="277"/>
      <c r="F684" s="277"/>
      <c r="G684" s="277"/>
      <c r="H684" s="277"/>
      <c r="I684" s="277"/>
      <c r="J684" s="277"/>
      <c r="K684" s="277"/>
      <c r="L684" s="277"/>
      <c r="M684" s="277"/>
      <c r="N684" s="277"/>
      <c r="O684" s="277"/>
      <c r="P684" s="277"/>
      <c r="Q684" s="277"/>
      <c r="R684" s="277"/>
      <c r="S684" s="277"/>
      <c r="T684" s="277"/>
      <c r="U684" s="277"/>
      <c r="V684" s="277"/>
      <c r="W684" s="277"/>
      <c r="X684" s="277"/>
      <c r="Y684" s="277"/>
      <c r="Z684" s="277"/>
      <c r="AA684" s="277"/>
    </row>
    <row r="685">
      <c r="A685" s="277"/>
      <c r="B685" s="277"/>
      <c r="C685" s="277"/>
      <c r="D685" s="277"/>
      <c r="E685" s="277"/>
      <c r="F685" s="277"/>
      <c r="G685" s="277"/>
      <c r="H685" s="277"/>
      <c r="I685" s="277"/>
      <c r="J685" s="277"/>
      <c r="K685" s="277"/>
      <c r="L685" s="277"/>
      <c r="M685" s="277"/>
      <c r="N685" s="277"/>
      <c r="O685" s="277"/>
      <c r="P685" s="277"/>
      <c r="Q685" s="277"/>
      <c r="R685" s="277"/>
      <c r="S685" s="277"/>
      <c r="T685" s="277"/>
      <c r="U685" s="277"/>
      <c r="V685" s="277"/>
      <c r="W685" s="277"/>
      <c r="X685" s="277"/>
      <c r="Y685" s="277"/>
      <c r="Z685" s="277"/>
      <c r="AA685" s="277"/>
    </row>
    <row r="686">
      <c r="A686" s="277"/>
      <c r="B686" s="277"/>
      <c r="C686" s="277"/>
      <c r="D686" s="277"/>
      <c r="E686" s="277"/>
      <c r="F686" s="277"/>
      <c r="G686" s="277"/>
      <c r="H686" s="277"/>
      <c r="I686" s="277"/>
      <c r="J686" s="277"/>
      <c r="K686" s="277"/>
      <c r="L686" s="277"/>
      <c r="M686" s="277"/>
      <c r="N686" s="277"/>
      <c r="O686" s="277"/>
      <c r="P686" s="277"/>
      <c r="Q686" s="277"/>
      <c r="R686" s="277"/>
      <c r="S686" s="277"/>
      <c r="T686" s="277"/>
      <c r="U686" s="277"/>
      <c r="V686" s="277"/>
      <c r="W686" s="277"/>
      <c r="X686" s="277"/>
      <c r="Y686" s="277"/>
      <c r="Z686" s="277"/>
      <c r="AA686" s="277"/>
    </row>
    <row r="687">
      <c r="A687" s="277"/>
      <c r="B687" s="277"/>
      <c r="C687" s="277"/>
      <c r="D687" s="277"/>
      <c r="E687" s="277"/>
      <c r="F687" s="277"/>
      <c r="G687" s="277"/>
      <c r="H687" s="277"/>
      <c r="I687" s="277"/>
      <c r="J687" s="277"/>
      <c r="K687" s="277"/>
      <c r="L687" s="277"/>
      <c r="M687" s="277"/>
      <c r="N687" s="277"/>
      <c r="O687" s="277"/>
      <c r="P687" s="277"/>
      <c r="Q687" s="277"/>
      <c r="R687" s="277"/>
      <c r="S687" s="277"/>
      <c r="T687" s="277"/>
      <c r="U687" s="277"/>
      <c r="V687" s="277"/>
      <c r="W687" s="277"/>
      <c r="X687" s="277"/>
      <c r="Y687" s="277"/>
      <c r="Z687" s="277"/>
      <c r="AA687" s="277"/>
    </row>
    <row r="688">
      <c r="A688" s="277"/>
      <c r="B688" s="277"/>
      <c r="C688" s="277"/>
      <c r="D688" s="277"/>
      <c r="E688" s="277"/>
      <c r="F688" s="277"/>
      <c r="G688" s="277"/>
      <c r="H688" s="277"/>
      <c r="I688" s="277"/>
      <c r="J688" s="277"/>
      <c r="K688" s="277"/>
      <c r="L688" s="277"/>
      <c r="M688" s="277"/>
      <c r="N688" s="277"/>
      <c r="O688" s="277"/>
      <c r="P688" s="277"/>
      <c r="Q688" s="277"/>
      <c r="R688" s="277"/>
      <c r="S688" s="277"/>
      <c r="T688" s="277"/>
      <c r="U688" s="277"/>
      <c r="V688" s="277"/>
      <c r="W688" s="277"/>
      <c r="X688" s="277"/>
      <c r="Y688" s="277"/>
      <c r="Z688" s="277"/>
      <c r="AA688" s="277"/>
    </row>
    <row r="689">
      <c r="A689" s="277"/>
      <c r="B689" s="277"/>
      <c r="C689" s="277"/>
      <c r="D689" s="277"/>
      <c r="E689" s="277"/>
      <c r="F689" s="277"/>
      <c r="G689" s="277"/>
      <c r="H689" s="277"/>
      <c r="I689" s="277"/>
      <c r="J689" s="277"/>
      <c r="K689" s="277"/>
      <c r="L689" s="277"/>
      <c r="M689" s="277"/>
      <c r="N689" s="277"/>
      <c r="O689" s="277"/>
      <c r="P689" s="277"/>
      <c r="Q689" s="277"/>
      <c r="R689" s="277"/>
      <c r="S689" s="277"/>
      <c r="T689" s="277"/>
      <c r="U689" s="277"/>
      <c r="V689" s="277"/>
      <c r="W689" s="277"/>
      <c r="X689" s="277"/>
      <c r="Y689" s="277"/>
      <c r="Z689" s="277"/>
      <c r="AA689" s="277"/>
    </row>
    <row r="690">
      <c r="A690" s="277"/>
      <c r="B690" s="277"/>
      <c r="C690" s="277"/>
      <c r="D690" s="277"/>
      <c r="E690" s="277"/>
      <c r="F690" s="277"/>
      <c r="G690" s="277"/>
      <c r="H690" s="277"/>
      <c r="I690" s="277"/>
      <c r="J690" s="277"/>
      <c r="K690" s="277"/>
      <c r="L690" s="277"/>
      <c r="M690" s="277"/>
      <c r="N690" s="277"/>
      <c r="O690" s="277"/>
      <c r="P690" s="277"/>
      <c r="Q690" s="277"/>
      <c r="R690" s="277"/>
      <c r="S690" s="277"/>
      <c r="T690" s="277"/>
      <c r="U690" s="277"/>
      <c r="V690" s="277"/>
      <c r="W690" s="277"/>
      <c r="X690" s="277"/>
      <c r="Y690" s="277"/>
      <c r="Z690" s="277"/>
      <c r="AA690" s="277"/>
    </row>
    <row r="691">
      <c r="A691" s="277"/>
      <c r="B691" s="277"/>
      <c r="C691" s="277"/>
      <c r="D691" s="277"/>
      <c r="E691" s="277"/>
      <c r="F691" s="277"/>
      <c r="G691" s="277"/>
      <c r="H691" s="277"/>
      <c r="I691" s="277"/>
      <c r="J691" s="277"/>
      <c r="K691" s="277"/>
      <c r="L691" s="277"/>
      <c r="M691" s="277"/>
      <c r="N691" s="277"/>
      <c r="O691" s="277"/>
      <c r="P691" s="277"/>
      <c r="Q691" s="277"/>
      <c r="R691" s="277"/>
      <c r="S691" s="277"/>
      <c r="T691" s="277"/>
      <c r="U691" s="277"/>
      <c r="V691" s="277"/>
      <c r="W691" s="277"/>
      <c r="X691" s="277"/>
      <c r="Y691" s="277"/>
      <c r="Z691" s="277"/>
      <c r="AA691" s="277"/>
    </row>
    <row r="692">
      <c r="A692" s="277"/>
      <c r="B692" s="277"/>
      <c r="C692" s="277"/>
      <c r="D692" s="277"/>
      <c r="E692" s="277"/>
      <c r="F692" s="277"/>
      <c r="G692" s="277"/>
      <c r="H692" s="277"/>
      <c r="I692" s="277"/>
      <c r="J692" s="277"/>
      <c r="K692" s="277"/>
      <c r="L692" s="277"/>
      <c r="M692" s="277"/>
      <c r="N692" s="277"/>
      <c r="O692" s="277"/>
      <c r="P692" s="277"/>
      <c r="Q692" s="277"/>
      <c r="R692" s="277"/>
      <c r="S692" s="277"/>
      <c r="T692" s="277"/>
      <c r="U692" s="277"/>
      <c r="V692" s="277"/>
      <c r="W692" s="277"/>
      <c r="X692" s="277"/>
      <c r="Y692" s="277"/>
      <c r="Z692" s="277"/>
      <c r="AA692" s="277"/>
    </row>
    <row r="693">
      <c r="A693" s="277"/>
      <c r="B693" s="277"/>
      <c r="C693" s="277"/>
      <c r="D693" s="277"/>
      <c r="E693" s="277"/>
      <c r="F693" s="277"/>
      <c r="G693" s="277"/>
      <c r="H693" s="277"/>
      <c r="I693" s="277"/>
      <c r="J693" s="277"/>
      <c r="K693" s="277"/>
      <c r="L693" s="277"/>
      <c r="M693" s="277"/>
      <c r="N693" s="277"/>
      <c r="O693" s="277"/>
      <c r="P693" s="277"/>
      <c r="Q693" s="277"/>
      <c r="R693" s="277"/>
      <c r="S693" s="277"/>
      <c r="T693" s="277"/>
      <c r="U693" s="277"/>
      <c r="V693" s="277"/>
      <c r="W693" s="277"/>
      <c r="X693" s="277"/>
      <c r="Y693" s="277"/>
      <c r="Z693" s="277"/>
      <c r="AA693" s="277"/>
    </row>
    <row r="694">
      <c r="A694" s="277"/>
      <c r="B694" s="277"/>
      <c r="C694" s="277"/>
      <c r="D694" s="277"/>
      <c r="E694" s="277"/>
      <c r="F694" s="277"/>
      <c r="G694" s="277"/>
      <c r="H694" s="277"/>
      <c r="I694" s="277"/>
      <c r="J694" s="277"/>
      <c r="K694" s="277"/>
      <c r="L694" s="277"/>
      <c r="M694" s="277"/>
      <c r="N694" s="277"/>
      <c r="O694" s="277"/>
      <c r="P694" s="277"/>
      <c r="Q694" s="277"/>
      <c r="R694" s="277"/>
      <c r="S694" s="277"/>
      <c r="T694" s="277"/>
      <c r="U694" s="277"/>
      <c r="V694" s="277"/>
      <c r="W694" s="277"/>
      <c r="X694" s="277"/>
      <c r="Y694" s="277"/>
      <c r="Z694" s="277"/>
      <c r="AA694" s="277"/>
    </row>
    <row r="695">
      <c r="A695" s="277"/>
      <c r="B695" s="277"/>
      <c r="C695" s="277"/>
      <c r="D695" s="277"/>
      <c r="E695" s="277"/>
      <c r="F695" s="277"/>
      <c r="G695" s="277"/>
      <c r="H695" s="277"/>
      <c r="I695" s="277"/>
      <c r="J695" s="277"/>
      <c r="K695" s="277"/>
      <c r="L695" s="277"/>
      <c r="M695" s="277"/>
      <c r="N695" s="277"/>
      <c r="O695" s="277"/>
      <c r="P695" s="277"/>
      <c r="Q695" s="277"/>
      <c r="R695" s="277"/>
      <c r="S695" s="277"/>
      <c r="T695" s="277"/>
      <c r="U695" s="277"/>
      <c r="V695" s="277"/>
      <c r="W695" s="277"/>
      <c r="X695" s="277"/>
      <c r="Y695" s="277"/>
      <c r="Z695" s="277"/>
      <c r="AA695" s="277"/>
    </row>
    <row r="696">
      <c r="A696" s="277"/>
      <c r="B696" s="277"/>
      <c r="C696" s="277"/>
      <c r="D696" s="277"/>
      <c r="E696" s="277"/>
      <c r="F696" s="277"/>
      <c r="G696" s="277"/>
      <c r="H696" s="277"/>
      <c r="I696" s="277"/>
      <c r="J696" s="277"/>
      <c r="K696" s="277"/>
      <c r="L696" s="277"/>
      <c r="M696" s="277"/>
      <c r="N696" s="277"/>
      <c r="O696" s="277"/>
      <c r="P696" s="277"/>
      <c r="Q696" s="277"/>
      <c r="R696" s="277"/>
      <c r="S696" s="277"/>
      <c r="T696" s="277"/>
      <c r="U696" s="277"/>
      <c r="V696" s="277"/>
      <c r="W696" s="277"/>
      <c r="X696" s="277"/>
      <c r="Y696" s="277"/>
      <c r="Z696" s="277"/>
      <c r="AA696" s="277"/>
    </row>
    <row r="697">
      <c r="A697" s="277"/>
      <c r="B697" s="277"/>
      <c r="C697" s="277"/>
      <c r="D697" s="277"/>
      <c r="E697" s="277"/>
      <c r="F697" s="277"/>
      <c r="G697" s="277"/>
      <c r="H697" s="277"/>
      <c r="I697" s="277"/>
      <c r="J697" s="277"/>
      <c r="K697" s="277"/>
      <c r="L697" s="277"/>
      <c r="M697" s="277"/>
      <c r="N697" s="277"/>
      <c r="O697" s="277"/>
      <c r="P697" s="277"/>
      <c r="Q697" s="277"/>
      <c r="R697" s="277"/>
      <c r="S697" s="277"/>
      <c r="T697" s="277"/>
      <c r="U697" s="277"/>
      <c r="V697" s="277"/>
      <c r="W697" s="277"/>
      <c r="X697" s="277"/>
      <c r="Y697" s="277"/>
      <c r="Z697" s="277"/>
      <c r="AA697" s="277"/>
    </row>
    <row r="698">
      <c r="A698" s="277"/>
      <c r="B698" s="277"/>
      <c r="C698" s="277"/>
      <c r="D698" s="277"/>
      <c r="E698" s="277"/>
      <c r="F698" s="277"/>
      <c r="G698" s="277"/>
      <c r="H698" s="277"/>
      <c r="I698" s="277"/>
      <c r="J698" s="277"/>
      <c r="K698" s="277"/>
      <c r="L698" s="277"/>
      <c r="M698" s="277"/>
      <c r="N698" s="277"/>
      <c r="O698" s="277"/>
      <c r="P698" s="277"/>
      <c r="Q698" s="277"/>
      <c r="R698" s="277"/>
      <c r="S698" s="277"/>
      <c r="T698" s="277"/>
      <c r="U698" s="277"/>
      <c r="V698" s="277"/>
      <c r="W698" s="277"/>
      <c r="X698" s="277"/>
      <c r="Y698" s="277"/>
      <c r="Z698" s="277"/>
      <c r="AA698" s="277"/>
    </row>
    <row r="699">
      <c r="A699" s="277"/>
      <c r="B699" s="277"/>
      <c r="C699" s="277"/>
      <c r="D699" s="277"/>
      <c r="E699" s="277"/>
      <c r="F699" s="277"/>
      <c r="G699" s="277"/>
      <c r="H699" s="277"/>
      <c r="I699" s="277"/>
      <c r="J699" s="277"/>
      <c r="K699" s="277"/>
      <c r="L699" s="277"/>
      <c r="M699" s="277"/>
      <c r="N699" s="277"/>
      <c r="O699" s="277"/>
      <c r="P699" s="277"/>
      <c r="Q699" s="277"/>
      <c r="R699" s="277"/>
      <c r="S699" s="277"/>
      <c r="T699" s="277"/>
      <c r="U699" s="277"/>
      <c r="V699" s="277"/>
      <c r="W699" s="277"/>
      <c r="X699" s="277"/>
      <c r="Y699" s="277"/>
      <c r="Z699" s="277"/>
      <c r="AA699" s="277"/>
    </row>
    <row r="700">
      <c r="A700" s="277"/>
      <c r="B700" s="277"/>
      <c r="C700" s="277"/>
      <c r="D700" s="277"/>
      <c r="E700" s="277"/>
      <c r="F700" s="277"/>
      <c r="G700" s="277"/>
      <c r="H700" s="277"/>
      <c r="I700" s="277"/>
      <c r="J700" s="277"/>
      <c r="K700" s="277"/>
      <c r="L700" s="277"/>
      <c r="M700" s="277"/>
      <c r="N700" s="277"/>
      <c r="O700" s="277"/>
      <c r="P700" s="277"/>
      <c r="Q700" s="277"/>
      <c r="R700" s="277"/>
      <c r="S700" s="277"/>
      <c r="T700" s="277"/>
      <c r="U700" s="277"/>
      <c r="V700" s="277"/>
      <c r="W700" s="277"/>
      <c r="X700" s="277"/>
      <c r="Y700" s="277"/>
      <c r="Z700" s="277"/>
      <c r="AA700" s="277"/>
    </row>
    <row r="701">
      <c r="A701" s="277"/>
      <c r="B701" s="277"/>
      <c r="C701" s="277"/>
      <c r="D701" s="277"/>
      <c r="E701" s="277"/>
      <c r="F701" s="277"/>
      <c r="G701" s="277"/>
      <c r="H701" s="277"/>
      <c r="I701" s="277"/>
      <c r="J701" s="277"/>
      <c r="K701" s="277"/>
      <c r="L701" s="277"/>
      <c r="M701" s="277"/>
      <c r="N701" s="277"/>
      <c r="O701" s="277"/>
      <c r="P701" s="277"/>
      <c r="Q701" s="277"/>
      <c r="R701" s="277"/>
      <c r="S701" s="277"/>
      <c r="T701" s="277"/>
      <c r="U701" s="277"/>
      <c r="V701" s="277"/>
      <c r="W701" s="277"/>
      <c r="X701" s="277"/>
      <c r="Y701" s="277"/>
      <c r="Z701" s="277"/>
      <c r="AA701" s="277"/>
    </row>
    <row r="702">
      <c r="A702" s="277"/>
      <c r="B702" s="277"/>
      <c r="C702" s="277"/>
      <c r="D702" s="277"/>
      <c r="E702" s="277"/>
      <c r="F702" s="277"/>
      <c r="G702" s="277"/>
      <c r="H702" s="277"/>
      <c r="I702" s="277"/>
      <c r="J702" s="277"/>
      <c r="K702" s="277"/>
      <c r="L702" s="277"/>
      <c r="M702" s="277"/>
      <c r="N702" s="277"/>
      <c r="O702" s="277"/>
      <c r="P702" s="277"/>
      <c r="Q702" s="277"/>
      <c r="R702" s="277"/>
      <c r="S702" s="277"/>
      <c r="T702" s="277"/>
      <c r="U702" s="277"/>
      <c r="V702" s="277"/>
      <c r="W702" s="277"/>
      <c r="X702" s="277"/>
      <c r="Y702" s="277"/>
      <c r="Z702" s="277"/>
      <c r="AA702" s="277"/>
    </row>
    <row r="703">
      <c r="A703" s="277"/>
      <c r="B703" s="277"/>
      <c r="C703" s="277"/>
      <c r="D703" s="277"/>
      <c r="E703" s="277"/>
      <c r="F703" s="277"/>
      <c r="G703" s="277"/>
      <c r="H703" s="277"/>
      <c r="I703" s="277"/>
      <c r="J703" s="277"/>
      <c r="K703" s="277"/>
      <c r="L703" s="277"/>
      <c r="M703" s="277"/>
      <c r="N703" s="277"/>
      <c r="O703" s="277"/>
      <c r="P703" s="277"/>
      <c r="Q703" s="277"/>
      <c r="R703" s="277"/>
      <c r="S703" s="277"/>
      <c r="T703" s="277"/>
      <c r="U703" s="277"/>
      <c r="V703" s="277"/>
      <c r="W703" s="277"/>
      <c r="X703" s="277"/>
      <c r="Y703" s="277"/>
      <c r="Z703" s="277"/>
      <c r="AA703" s="277"/>
    </row>
    <row r="704">
      <c r="A704" s="277"/>
      <c r="B704" s="277"/>
      <c r="C704" s="277"/>
      <c r="D704" s="277"/>
      <c r="E704" s="277"/>
      <c r="F704" s="277"/>
      <c r="G704" s="277"/>
      <c r="H704" s="277"/>
      <c r="I704" s="277"/>
      <c r="J704" s="277"/>
      <c r="K704" s="277"/>
      <c r="L704" s="277"/>
      <c r="M704" s="277"/>
      <c r="N704" s="277"/>
      <c r="O704" s="277"/>
      <c r="P704" s="277"/>
      <c r="Q704" s="277"/>
      <c r="R704" s="277"/>
      <c r="S704" s="277"/>
      <c r="T704" s="277"/>
      <c r="U704" s="277"/>
      <c r="V704" s="277"/>
      <c r="W704" s="277"/>
      <c r="X704" s="277"/>
      <c r="Y704" s="277"/>
      <c r="Z704" s="277"/>
      <c r="AA704" s="277"/>
    </row>
    <row r="705">
      <c r="A705" s="277"/>
      <c r="B705" s="277"/>
      <c r="C705" s="277"/>
      <c r="D705" s="277"/>
      <c r="E705" s="277"/>
      <c r="F705" s="277"/>
      <c r="G705" s="277"/>
      <c r="H705" s="277"/>
      <c r="I705" s="277"/>
      <c r="J705" s="277"/>
      <c r="K705" s="277"/>
      <c r="L705" s="277"/>
      <c r="M705" s="277"/>
      <c r="N705" s="277"/>
      <c r="O705" s="277"/>
      <c r="P705" s="277"/>
      <c r="Q705" s="277"/>
      <c r="R705" s="277"/>
      <c r="S705" s="277"/>
      <c r="T705" s="277"/>
      <c r="U705" s="277"/>
      <c r="V705" s="277"/>
      <c r="W705" s="277"/>
      <c r="X705" s="277"/>
      <c r="Y705" s="277"/>
      <c r="Z705" s="277"/>
      <c r="AA705" s="277"/>
    </row>
    <row r="706">
      <c r="A706" s="277"/>
      <c r="B706" s="277"/>
      <c r="C706" s="277"/>
      <c r="D706" s="277"/>
      <c r="E706" s="277"/>
      <c r="F706" s="277"/>
      <c r="G706" s="277"/>
      <c r="H706" s="277"/>
      <c r="I706" s="277"/>
      <c r="J706" s="277"/>
      <c r="K706" s="277"/>
      <c r="L706" s="277"/>
      <c r="M706" s="277"/>
      <c r="N706" s="277"/>
      <c r="O706" s="277"/>
      <c r="P706" s="277"/>
      <c r="Q706" s="277"/>
      <c r="R706" s="277"/>
      <c r="S706" s="277"/>
      <c r="T706" s="277"/>
      <c r="U706" s="277"/>
      <c r="V706" s="277"/>
      <c r="W706" s="277"/>
      <c r="X706" s="277"/>
      <c r="Y706" s="277"/>
      <c r="Z706" s="277"/>
      <c r="AA706" s="277"/>
    </row>
    <row r="707">
      <c r="A707" s="277"/>
      <c r="B707" s="277"/>
      <c r="C707" s="277"/>
      <c r="D707" s="277"/>
      <c r="E707" s="277"/>
      <c r="F707" s="277"/>
      <c r="G707" s="277"/>
      <c r="H707" s="277"/>
      <c r="I707" s="277"/>
      <c r="J707" s="277"/>
      <c r="K707" s="277"/>
      <c r="L707" s="277"/>
      <c r="M707" s="277"/>
      <c r="N707" s="277"/>
      <c r="O707" s="277"/>
      <c r="P707" s="277"/>
      <c r="Q707" s="277"/>
      <c r="R707" s="277"/>
      <c r="S707" s="277"/>
      <c r="T707" s="277"/>
      <c r="U707" s="277"/>
      <c r="V707" s="277"/>
      <c r="W707" s="277"/>
      <c r="X707" s="277"/>
      <c r="Y707" s="277"/>
      <c r="Z707" s="277"/>
      <c r="AA707" s="277"/>
    </row>
    <row r="708">
      <c r="A708" s="277"/>
      <c r="B708" s="277"/>
      <c r="C708" s="277"/>
      <c r="D708" s="277"/>
      <c r="E708" s="277"/>
      <c r="F708" s="277"/>
      <c r="G708" s="277"/>
      <c r="H708" s="277"/>
      <c r="I708" s="277"/>
      <c r="J708" s="277"/>
      <c r="K708" s="277"/>
      <c r="L708" s="277"/>
      <c r="M708" s="277"/>
      <c r="N708" s="277"/>
      <c r="O708" s="277"/>
      <c r="P708" s="277"/>
      <c r="Q708" s="277"/>
      <c r="R708" s="277"/>
      <c r="S708" s="277"/>
      <c r="T708" s="277"/>
      <c r="U708" s="277"/>
      <c r="V708" s="277"/>
      <c r="W708" s="277"/>
      <c r="X708" s="277"/>
      <c r="Y708" s="277"/>
      <c r="Z708" s="277"/>
      <c r="AA708" s="277"/>
    </row>
    <row r="709">
      <c r="A709" s="277"/>
      <c r="B709" s="277"/>
      <c r="C709" s="277"/>
      <c r="D709" s="277"/>
      <c r="E709" s="277"/>
      <c r="F709" s="277"/>
      <c r="G709" s="277"/>
      <c r="H709" s="277"/>
      <c r="I709" s="277"/>
      <c r="J709" s="277"/>
      <c r="K709" s="277"/>
      <c r="L709" s="277"/>
      <c r="M709" s="277"/>
      <c r="N709" s="277"/>
      <c r="O709" s="277"/>
      <c r="P709" s="277"/>
      <c r="Q709" s="277"/>
      <c r="R709" s="277"/>
      <c r="S709" s="277"/>
      <c r="T709" s="277"/>
      <c r="U709" s="277"/>
      <c r="V709" s="277"/>
      <c r="W709" s="277"/>
      <c r="X709" s="277"/>
      <c r="Y709" s="277"/>
      <c r="Z709" s="277"/>
      <c r="AA709" s="277"/>
    </row>
    <row r="710">
      <c r="A710" s="277"/>
      <c r="B710" s="277"/>
      <c r="C710" s="277"/>
      <c r="D710" s="277"/>
      <c r="E710" s="277"/>
      <c r="F710" s="277"/>
      <c r="G710" s="277"/>
      <c r="H710" s="277"/>
      <c r="I710" s="277"/>
      <c r="J710" s="277"/>
      <c r="K710" s="277"/>
      <c r="L710" s="277"/>
      <c r="M710" s="277"/>
      <c r="N710" s="277"/>
      <c r="O710" s="277"/>
      <c r="P710" s="277"/>
      <c r="Q710" s="277"/>
      <c r="R710" s="277"/>
      <c r="S710" s="277"/>
      <c r="T710" s="277"/>
      <c r="U710" s="277"/>
      <c r="V710" s="277"/>
      <c r="W710" s="277"/>
      <c r="X710" s="277"/>
      <c r="Y710" s="277"/>
      <c r="Z710" s="277"/>
      <c r="AA710" s="277"/>
    </row>
    <row r="711">
      <c r="A711" s="277"/>
      <c r="B711" s="277"/>
      <c r="C711" s="277"/>
      <c r="D711" s="277"/>
      <c r="E711" s="277"/>
      <c r="F711" s="277"/>
      <c r="G711" s="277"/>
      <c r="H711" s="277"/>
      <c r="I711" s="277"/>
      <c r="J711" s="277"/>
      <c r="K711" s="277"/>
      <c r="L711" s="277"/>
      <c r="M711" s="277"/>
      <c r="N711" s="277"/>
      <c r="O711" s="277"/>
      <c r="P711" s="277"/>
      <c r="Q711" s="277"/>
      <c r="R711" s="277"/>
      <c r="S711" s="277"/>
      <c r="T711" s="277"/>
      <c r="U711" s="277"/>
      <c r="V711" s="277"/>
      <c r="W711" s="277"/>
      <c r="X711" s="277"/>
      <c r="Y711" s="277"/>
      <c r="Z711" s="277"/>
      <c r="AA711" s="277"/>
    </row>
    <row r="712">
      <c r="A712" s="277"/>
      <c r="B712" s="277"/>
      <c r="C712" s="277"/>
      <c r="D712" s="277"/>
      <c r="E712" s="277"/>
      <c r="F712" s="277"/>
      <c r="G712" s="277"/>
      <c r="H712" s="277"/>
      <c r="I712" s="277"/>
      <c r="J712" s="277"/>
      <c r="K712" s="277"/>
      <c r="L712" s="277"/>
      <c r="M712" s="277"/>
      <c r="N712" s="277"/>
      <c r="O712" s="277"/>
      <c r="P712" s="277"/>
      <c r="Q712" s="277"/>
      <c r="R712" s="277"/>
      <c r="S712" s="277"/>
      <c r="T712" s="277"/>
      <c r="U712" s="277"/>
      <c r="V712" s="277"/>
      <c r="W712" s="277"/>
      <c r="X712" s="277"/>
      <c r="Y712" s="277"/>
      <c r="Z712" s="277"/>
      <c r="AA712" s="277"/>
    </row>
    <row r="713">
      <c r="A713" s="277"/>
      <c r="B713" s="277"/>
      <c r="C713" s="277"/>
      <c r="D713" s="277"/>
      <c r="E713" s="277"/>
      <c r="F713" s="277"/>
      <c r="G713" s="277"/>
      <c r="H713" s="277"/>
      <c r="I713" s="277"/>
      <c r="J713" s="277"/>
      <c r="K713" s="277"/>
      <c r="L713" s="277"/>
      <c r="M713" s="277"/>
      <c r="N713" s="277"/>
      <c r="O713" s="277"/>
      <c r="P713" s="277"/>
      <c r="Q713" s="277"/>
      <c r="R713" s="277"/>
      <c r="S713" s="277"/>
      <c r="T713" s="277"/>
      <c r="U713" s="277"/>
      <c r="V713" s="277"/>
      <c r="W713" s="277"/>
      <c r="X713" s="277"/>
      <c r="Y713" s="277"/>
      <c r="Z713" s="277"/>
      <c r="AA713" s="277"/>
    </row>
    <row r="714">
      <c r="A714" s="277"/>
      <c r="B714" s="277"/>
      <c r="C714" s="277"/>
      <c r="D714" s="277"/>
      <c r="E714" s="277"/>
      <c r="F714" s="277"/>
      <c r="G714" s="277"/>
      <c r="H714" s="277"/>
      <c r="I714" s="277"/>
      <c r="J714" s="277"/>
      <c r="K714" s="277"/>
      <c r="L714" s="277"/>
      <c r="M714" s="277"/>
      <c r="N714" s="277"/>
      <c r="O714" s="277"/>
      <c r="P714" s="277"/>
      <c r="Q714" s="277"/>
      <c r="R714" s="277"/>
      <c r="S714" s="277"/>
      <c r="T714" s="277"/>
      <c r="U714" s="277"/>
      <c r="V714" s="277"/>
      <c r="W714" s="277"/>
      <c r="X714" s="277"/>
      <c r="Y714" s="277"/>
      <c r="Z714" s="277"/>
      <c r="AA714" s="277"/>
    </row>
    <row r="715">
      <c r="A715" s="277"/>
      <c r="B715" s="277"/>
      <c r="C715" s="277"/>
      <c r="D715" s="277"/>
      <c r="E715" s="277"/>
      <c r="F715" s="277"/>
      <c r="G715" s="277"/>
      <c r="H715" s="277"/>
      <c r="I715" s="277"/>
      <c r="J715" s="277"/>
      <c r="K715" s="277"/>
      <c r="L715" s="277"/>
      <c r="M715" s="277"/>
      <c r="N715" s="277"/>
      <c r="O715" s="277"/>
      <c r="P715" s="277"/>
      <c r="Q715" s="277"/>
      <c r="R715" s="277"/>
      <c r="S715" s="277"/>
      <c r="T715" s="277"/>
      <c r="U715" s="277"/>
      <c r="V715" s="277"/>
      <c r="W715" s="277"/>
      <c r="X715" s="277"/>
      <c r="Y715" s="277"/>
      <c r="Z715" s="277"/>
      <c r="AA715" s="277"/>
    </row>
    <row r="716">
      <c r="A716" s="277"/>
      <c r="B716" s="277"/>
      <c r="C716" s="277"/>
      <c r="D716" s="277"/>
      <c r="E716" s="277"/>
      <c r="F716" s="277"/>
      <c r="G716" s="277"/>
      <c r="H716" s="277"/>
      <c r="I716" s="277"/>
      <c r="J716" s="277"/>
      <c r="K716" s="277"/>
      <c r="L716" s="277"/>
      <c r="M716" s="277"/>
      <c r="N716" s="277"/>
      <c r="O716" s="277"/>
      <c r="P716" s="277"/>
      <c r="Q716" s="277"/>
      <c r="R716" s="277"/>
      <c r="S716" s="277"/>
      <c r="T716" s="277"/>
      <c r="U716" s="277"/>
      <c r="V716" s="277"/>
      <c r="W716" s="277"/>
      <c r="X716" s="277"/>
      <c r="Y716" s="277"/>
      <c r="Z716" s="277"/>
      <c r="AA716" s="277"/>
    </row>
    <row r="717">
      <c r="A717" s="277"/>
      <c r="B717" s="277"/>
      <c r="C717" s="277"/>
      <c r="D717" s="277"/>
      <c r="E717" s="277"/>
      <c r="F717" s="277"/>
      <c r="G717" s="277"/>
      <c r="H717" s="277"/>
      <c r="I717" s="277"/>
      <c r="J717" s="277"/>
      <c r="K717" s="277"/>
      <c r="L717" s="277"/>
      <c r="M717" s="277"/>
      <c r="N717" s="277"/>
      <c r="O717" s="277"/>
      <c r="P717" s="277"/>
      <c r="Q717" s="277"/>
      <c r="R717" s="277"/>
      <c r="S717" s="277"/>
      <c r="T717" s="277"/>
      <c r="U717" s="277"/>
      <c r="V717" s="277"/>
      <c r="W717" s="277"/>
      <c r="X717" s="277"/>
      <c r="Y717" s="277"/>
      <c r="Z717" s="277"/>
      <c r="AA717" s="277"/>
    </row>
    <row r="718">
      <c r="A718" s="277"/>
      <c r="B718" s="277"/>
      <c r="C718" s="277"/>
      <c r="D718" s="277"/>
      <c r="E718" s="277"/>
      <c r="F718" s="277"/>
      <c r="G718" s="277"/>
      <c r="H718" s="277"/>
      <c r="I718" s="277"/>
      <c r="J718" s="277"/>
      <c r="K718" s="277"/>
      <c r="L718" s="277"/>
      <c r="M718" s="277"/>
      <c r="N718" s="277"/>
      <c r="O718" s="277"/>
      <c r="P718" s="277"/>
      <c r="Q718" s="277"/>
      <c r="R718" s="277"/>
      <c r="S718" s="277"/>
      <c r="T718" s="277"/>
      <c r="U718" s="277"/>
      <c r="V718" s="277"/>
      <c r="W718" s="277"/>
      <c r="X718" s="277"/>
      <c r="Y718" s="277"/>
      <c r="Z718" s="277"/>
      <c r="AA718" s="277"/>
    </row>
    <row r="719">
      <c r="A719" s="277"/>
      <c r="B719" s="277"/>
      <c r="C719" s="277"/>
      <c r="D719" s="277"/>
      <c r="E719" s="277"/>
      <c r="F719" s="277"/>
      <c r="G719" s="277"/>
      <c r="H719" s="277"/>
      <c r="I719" s="277"/>
      <c r="J719" s="277"/>
      <c r="K719" s="277"/>
      <c r="L719" s="277"/>
      <c r="M719" s="277"/>
      <c r="N719" s="277"/>
      <c r="O719" s="277"/>
      <c r="P719" s="277"/>
      <c r="Q719" s="277"/>
      <c r="R719" s="277"/>
      <c r="S719" s="277"/>
      <c r="T719" s="277"/>
      <c r="U719" s="277"/>
      <c r="V719" s="277"/>
      <c r="W719" s="277"/>
      <c r="X719" s="277"/>
      <c r="Y719" s="277"/>
      <c r="Z719" s="277"/>
      <c r="AA719" s="277"/>
    </row>
    <row r="720">
      <c r="A720" s="277"/>
      <c r="B720" s="277"/>
      <c r="C720" s="277"/>
      <c r="D720" s="277"/>
      <c r="E720" s="277"/>
      <c r="F720" s="277"/>
      <c r="G720" s="277"/>
      <c r="H720" s="277"/>
      <c r="I720" s="277"/>
      <c r="J720" s="277"/>
      <c r="K720" s="277"/>
      <c r="L720" s="277"/>
      <c r="M720" s="277"/>
      <c r="N720" s="277"/>
      <c r="O720" s="277"/>
      <c r="P720" s="277"/>
      <c r="Q720" s="277"/>
      <c r="R720" s="277"/>
      <c r="S720" s="277"/>
      <c r="T720" s="277"/>
      <c r="U720" s="277"/>
      <c r="V720" s="277"/>
      <c r="W720" s="277"/>
      <c r="X720" s="277"/>
      <c r="Y720" s="277"/>
      <c r="Z720" s="277"/>
      <c r="AA720" s="277"/>
    </row>
    <row r="721">
      <c r="A721" s="277"/>
      <c r="B721" s="277"/>
      <c r="C721" s="277"/>
      <c r="D721" s="277"/>
      <c r="E721" s="277"/>
      <c r="F721" s="277"/>
      <c r="G721" s="277"/>
      <c r="H721" s="277"/>
      <c r="I721" s="277"/>
      <c r="J721" s="277"/>
      <c r="K721" s="277"/>
      <c r="L721" s="277"/>
      <c r="M721" s="277"/>
      <c r="N721" s="277"/>
      <c r="O721" s="277"/>
      <c r="P721" s="277"/>
      <c r="Q721" s="277"/>
      <c r="R721" s="277"/>
      <c r="S721" s="277"/>
      <c r="T721" s="277"/>
      <c r="U721" s="277"/>
      <c r="V721" s="277"/>
      <c r="W721" s="277"/>
      <c r="X721" s="277"/>
      <c r="Y721" s="277"/>
      <c r="Z721" s="277"/>
      <c r="AA721" s="277"/>
    </row>
    <row r="722">
      <c r="A722" s="277"/>
      <c r="B722" s="277"/>
      <c r="C722" s="277"/>
      <c r="D722" s="277"/>
      <c r="E722" s="277"/>
      <c r="F722" s="277"/>
      <c r="G722" s="277"/>
      <c r="H722" s="277"/>
      <c r="I722" s="277"/>
      <c r="J722" s="277"/>
      <c r="K722" s="277"/>
      <c r="L722" s="277"/>
      <c r="M722" s="277"/>
      <c r="N722" s="277"/>
      <c r="O722" s="277"/>
      <c r="P722" s="277"/>
      <c r="Q722" s="277"/>
      <c r="R722" s="277"/>
      <c r="S722" s="277"/>
      <c r="T722" s="277"/>
      <c r="U722" s="277"/>
      <c r="V722" s="277"/>
      <c r="W722" s="277"/>
      <c r="X722" s="277"/>
      <c r="Y722" s="277"/>
      <c r="Z722" s="277"/>
      <c r="AA722" s="277"/>
    </row>
    <row r="723">
      <c r="A723" s="277"/>
      <c r="B723" s="277"/>
      <c r="C723" s="277"/>
      <c r="D723" s="277"/>
      <c r="E723" s="277"/>
      <c r="F723" s="277"/>
      <c r="G723" s="277"/>
      <c r="H723" s="277"/>
      <c r="I723" s="277"/>
      <c r="J723" s="277"/>
      <c r="K723" s="277"/>
      <c r="L723" s="277"/>
      <c r="M723" s="277"/>
      <c r="N723" s="277"/>
      <c r="O723" s="277"/>
      <c r="P723" s="277"/>
      <c r="Q723" s="277"/>
      <c r="R723" s="277"/>
      <c r="S723" s="277"/>
      <c r="T723" s="277"/>
      <c r="U723" s="277"/>
      <c r="V723" s="277"/>
      <c r="W723" s="277"/>
      <c r="X723" s="277"/>
      <c r="Y723" s="277"/>
      <c r="Z723" s="277"/>
      <c r="AA723" s="277"/>
    </row>
    <row r="724">
      <c r="A724" s="277"/>
      <c r="B724" s="277"/>
      <c r="C724" s="277"/>
      <c r="D724" s="277"/>
      <c r="E724" s="277"/>
      <c r="F724" s="277"/>
      <c r="G724" s="277"/>
      <c r="H724" s="277"/>
      <c r="I724" s="277"/>
      <c r="J724" s="277"/>
      <c r="K724" s="277"/>
      <c r="L724" s="277"/>
      <c r="M724" s="277"/>
      <c r="N724" s="277"/>
      <c r="O724" s="277"/>
      <c r="P724" s="277"/>
      <c r="Q724" s="277"/>
      <c r="R724" s="277"/>
      <c r="S724" s="277"/>
      <c r="T724" s="277"/>
      <c r="U724" s="277"/>
      <c r="V724" s="277"/>
      <c r="W724" s="277"/>
      <c r="X724" s="277"/>
      <c r="Y724" s="277"/>
      <c r="Z724" s="277"/>
      <c r="AA724" s="277"/>
    </row>
    <row r="725">
      <c r="A725" s="277"/>
      <c r="B725" s="277"/>
      <c r="C725" s="277"/>
      <c r="D725" s="277"/>
      <c r="E725" s="277"/>
      <c r="F725" s="277"/>
      <c r="G725" s="277"/>
      <c r="H725" s="277"/>
      <c r="I725" s="277"/>
      <c r="J725" s="277"/>
      <c r="K725" s="277"/>
      <c r="L725" s="277"/>
      <c r="M725" s="277"/>
      <c r="N725" s="277"/>
      <c r="O725" s="277"/>
      <c r="P725" s="277"/>
      <c r="Q725" s="277"/>
      <c r="R725" s="277"/>
      <c r="S725" s="277"/>
      <c r="T725" s="277"/>
      <c r="U725" s="277"/>
      <c r="V725" s="277"/>
      <c r="W725" s="277"/>
      <c r="X725" s="277"/>
      <c r="Y725" s="277"/>
      <c r="Z725" s="277"/>
      <c r="AA725" s="277"/>
    </row>
    <row r="726">
      <c r="A726" s="277"/>
      <c r="B726" s="277"/>
      <c r="C726" s="277"/>
      <c r="D726" s="277"/>
      <c r="E726" s="277"/>
      <c r="F726" s="277"/>
      <c r="G726" s="277"/>
      <c r="H726" s="277"/>
      <c r="I726" s="277"/>
      <c r="J726" s="277"/>
      <c r="K726" s="277"/>
      <c r="L726" s="277"/>
      <c r="M726" s="277"/>
      <c r="N726" s="277"/>
      <c r="O726" s="277"/>
      <c r="P726" s="277"/>
      <c r="Q726" s="277"/>
      <c r="R726" s="277"/>
      <c r="S726" s="277"/>
      <c r="T726" s="277"/>
      <c r="U726" s="277"/>
      <c r="V726" s="277"/>
      <c r="W726" s="277"/>
      <c r="X726" s="277"/>
      <c r="Y726" s="277"/>
      <c r="Z726" s="277"/>
      <c r="AA726" s="277"/>
    </row>
    <row r="727">
      <c r="A727" s="277"/>
      <c r="B727" s="277"/>
      <c r="C727" s="277"/>
      <c r="D727" s="277"/>
      <c r="E727" s="277"/>
      <c r="F727" s="277"/>
      <c r="G727" s="277"/>
      <c r="H727" s="277"/>
      <c r="I727" s="277"/>
      <c r="J727" s="277"/>
      <c r="K727" s="277"/>
      <c r="L727" s="277"/>
      <c r="M727" s="277"/>
      <c r="N727" s="277"/>
      <c r="O727" s="277"/>
      <c r="P727" s="277"/>
      <c r="Q727" s="277"/>
      <c r="R727" s="277"/>
      <c r="S727" s="277"/>
      <c r="T727" s="277"/>
      <c r="U727" s="277"/>
      <c r="V727" s="277"/>
      <c r="W727" s="277"/>
      <c r="X727" s="277"/>
      <c r="Y727" s="277"/>
      <c r="Z727" s="277"/>
      <c r="AA727" s="277"/>
    </row>
    <row r="728">
      <c r="A728" s="277"/>
      <c r="B728" s="277"/>
      <c r="C728" s="277"/>
      <c r="D728" s="277"/>
      <c r="E728" s="277"/>
      <c r="F728" s="277"/>
      <c r="G728" s="277"/>
      <c r="H728" s="277"/>
      <c r="I728" s="277"/>
      <c r="J728" s="277"/>
      <c r="K728" s="277"/>
      <c r="L728" s="277"/>
      <c r="M728" s="277"/>
      <c r="N728" s="277"/>
      <c r="O728" s="277"/>
      <c r="P728" s="277"/>
      <c r="Q728" s="277"/>
      <c r="R728" s="277"/>
      <c r="S728" s="277"/>
      <c r="T728" s="277"/>
      <c r="U728" s="277"/>
      <c r="V728" s="277"/>
      <c r="W728" s="277"/>
      <c r="X728" s="277"/>
      <c r="Y728" s="277"/>
      <c r="Z728" s="277"/>
      <c r="AA728" s="277"/>
    </row>
    <row r="729">
      <c r="A729" s="277"/>
      <c r="B729" s="277"/>
      <c r="C729" s="277"/>
      <c r="D729" s="277"/>
      <c r="E729" s="277"/>
      <c r="F729" s="277"/>
      <c r="G729" s="277"/>
      <c r="H729" s="277"/>
      <c r="I729" s="277"/>
      <c r="J729" s="277"/>
      <c r="K729" s="277"/>
      <c r="L729" s="277"/>
      <c r="M729" s="277"/>
      <c r="N729" s="277"/>
      <c r="O729" s="277"/>
      <c r="P729" s="277"/>
      <c r="Q729" s="277"/>
      <c r="R729" s="277"/>
      <c r="S729" s="277"/>
      <c r="T729" s="277"/>
      <c r="U729" s="277"/>
      <c r="V729" s="277"/>
      <c r="W729" s="277"/>
      <c r="X729" s="277"/>
      <c r="Y729" s="277"/>
      <c r="Z729" s="277"/>
      <c r="AA729" s="277"/>
    </row>
    <row r="730">
      <c r="A730" s="277"/>
      <c r="B730" s="277"/>
      <c r="C730" s="277"/>
      <c r="D730" s="277"/>
      <c r="E730" s="277"/>
      <c r="F730" s="277"/>
      <c r="G730" s="277"/>
      <c r="H730" s="277"/>
      <c r="I730" s="277"/>
      <c r="J730" s="277"/>
      <c r="K730" s="277"/>
      <c r="L730" s="277"/>
      <c r="M730" s="277"/>
      <c r="N730" s="277"/>
      <c r="O730" s="277"/>
      <c r="P730" s="277"/>
      <c r="Q730" s="277"/>
      <c r="R730" s="277"/>
      <c r="S730" s="277"/>
      <c r="T730" s="277"/>
      <c r="U730" s="277"/>
      <c r="V730" s="277"/>
      <c r="W730" s="277"/>
      <c r="X730" s="277"/>
      <c r="Y730" s="277"/>
      <c r="Z730" s="277"/>
      <c r="AA730" s="277"/>
    </row>
    <row r="731">
      <c r="A731" s="277"/>
      <c r="B731" s="277"/>
      <c r="C731" s="277"/>
      <c r="D731" s="277"/>
      <c r="E731" s="277"/>
      <c r="F731" s="277"/>
      <c r="G731" s="277"/>
      <c r="H731" s="277"/>
      <c r="I731" s="277"/>
      <c r="J731" s="277"/>
      <c r="K731" s="277"/>
      <c r="L731" s="277"/>
      <c r="M731" s="277"/>
      <c r="N731" s="277"/>
      <c r="O731" s="277"/>
      <c r="P731" s="277"/>
      <c r="Q731" s="277"/>
      <c r="R731" s="277"/>
      <c r="S731" s="277"/>
      <c r="T731" s="277"/>
      <c r="U731" s="277"/>
      <c r="V731" s="277"/>
      <c r="W731" s="277"/>
      <c r="X731" s="277"/>
      <c r="Y731" s="277"/>
      <c r="Z731" s="277"/>
      <c r="AA731" s="277"/>
    </row>
    <row r="732">
      <c r="A732" s="277"/>
      <c r="B732" s="277"/>
      <c r="C732" s="277"/>
      <c r="D732" s="277"/>
      <c r="E732" s="277"/>
      <c r="F732" s="277"/>
      <c r="G732" s="277"/>
      <c r="H732" s="277"/>
      <c r="I732" s="277"/>
      <c r="J732" s="277"/>
      <c r="K732" s="277"/>
      <c r="L732" s="277"/>
      <c r="M732" s="277"/>
      <c r="N732" s="277"/>
      <c r="O732" s="277"/>
      <c r="P732" s="277"/>
      <c r="Q732" s="277"/>
      <c r="R732" s="277"/>
      <c r="S732" s="277"/>
      <c r="T732" s="277"/>
      <c r="U732" s="277"/>
      <c r="V732" s="277"/>
      <c r="W732" s="277"/>
      <c r="X732" s="277"/>
      <c r="Y732" s="277"/>
      <c r="Z732" s="277"/>
      <c r="AA732" s="277"/>
    </row>
    <row r="733">
      <c r="A733" s="277"/>
      <c r="B733" s="277"/>
      <c r="C733" s="277"/>
      <c r="D733" s="277"/>
      <c r="E733" s="277"/>
      <c r="F733" s="277"/>
      <c r="G733" s="277"/>
      <c r="H733" s="277"/>
      <c r="I733" s="277"/>
      <c r="J733" s="277"/>
      <c r="K733" s="277"/>
      <c r="L733" s="277"/>
      <c r="M733" s="277"/>
      <c r="N733" s="277"/>
      <c r="O733" s="277"/>
      <c r="P733" s="277"/>
      <c r="Q733" s="277"/>
      <c r="R733" s="277"/>
      <c r="S733" s="277"/>
      <c r="T733" s="277"/>
      <c r="U733" s="277"/>
      <c r="V733" s="277"/>
      <c r="W733" s="277"/>
      <c r="X733" s="277"/>
      <c r="Y733" s="277"/>
      <c r="Z733" s="277"/>
      <c r="AA733" s="277"/>
    </row>
    <row r="734">
      <c r="A734" s="277"/>
      <c r="B734" s="277"/>
      <c r="C734" s="277"/>
      <c r="D734" s="277"/>
      <c r="E734" s="277"/>
      <c r="F734" s="277"/>
      <c r="G734" s="277"/>
      <c r="H734" s="277"/>
      <c r="I734" s="277"/>
      <c r="J734" s="277"/>
      <c r="K734" s="277"/>
      <c r="L734" s="277"/>
      <c r="M734" s="277"/>
      <c r="N734" s="277"/>
      <c r="O734" s="277"/>
      <c r="P734" s="277"/>
      <c r="Q734" s="277"/>
      <c r="R734" s="277"/>
      <c r="S734" s="277"/>
      <c r="T734" s="277"/>
      <c r="U734" s="277"/>
      <c r="V734" s="277"/>
      <c r="W734" s="277"/>
      <c r="X734" s="277"/>
      <c r="Y734" s="277"/>
      <c r="Z734" s="277"/>
      <c r="AA734" s="277"/>
    </row>
    <row r="735">
      <c r="A735" s="277"/>
      <c r="B735" s="277"/>
      <c r="C735" s="277"/>
      <c r="D735" s="277"/>
      <c r="E735" s="277"/>
      <c r="F735" s="277"/>
      <c r="G735" s="277"/>
      <c r="H735" s="277"/>
      <c r="I735" s="277"/>
      <c r="J735" s="277"/>
      <c r="K735" s="277"/>
      <c r="L735" s="277"/>
      <c r="M735" s="277"/>
      <c r="N735" s="277"/>
      <c r="O735" s="277"/>
      <c r="P735" s="277"/>
      <c r="Q735" s="277"/>
      <c r="R735" s="277"/>
      <c r="S735" s="277"/>
      <c r="T735" s="277"/>
      <c r="U735" s="277"/>
      <c r="V735" s="277"/>
      <c r="W735" s="277"/>
      <c r="X735" s="277"/>
      <c r="Y735" s="277"/>
      <c r="Z735" s="277"/>
      <c r="AA735" s="277"/>
    </row>
    <row r="736">
      <c r="A736" s="277"/>
      <c r="B736" s="277"/>
      <c r="C736" s="277"/>
      <c r="D736" s="277"/>
      <c r="E736" s="277"/>
      <c r="F736" s="277"/>
      <c r="G736" s="277"/>
      <c r="H736" s="277"/>
      <c r="I736" s="277"/>
      <c r="J736" s="277"/>
      <c r="K736" s="277"/>
      <c r="L736" s="277"/>
      <c r="M736" s="277"/>
      <c r="N736" s="277"/>
      <c r="O736" s="277"/>
      <c r="P736" s="277"/>
      <c r="Q736" s="277"/>
      <c r="R736" s="277"/>
      <c r="S736" s="277"/>
      <c r="T736" s="277"/>
      <c r="U736" s="277"/>
      <c r="V736" s="277"/>
      <c r="W736" s="277"/>
      <c r="X736" s="277"/>
      <c r="Y736" s="277"/>
      <c r="Z736" s="277"/>
      <c r="AA736" s="277"/>
    </row>
    <row r="737">
      <c r="A737" s="277"/>
      <c r="B737" s="277"/>
      <c r="C737" s="277"/>
      <c r="D737" s="277"/>
      <c r="E737" s="277"/>
      <c r="F737" s="277"/>
      <c r="G737" s="277"/>
      <c r="H737" s="277"/>
      <c r="I737" s="277"/>
      <c r="J737" s="277"/>
      <c r="K737" s="277"/>
      <c r="L737" s="277"/>
      <c r="M737" s="277"/>
      <c r="N737" s="277"/>
      <c r="O737" s="277"/>
      <c r="P737" s="277"/>
      <c r="Q737" s="277"/>
      <c r="R737" s="277"/>
      <c r="S737" s="277"/>
      <c r="T737" s="277"/>
      <c r="U737" s="277"/>
      <c r="V737" s="277"/>
      <c r="W737" s="277"/>
      <c r="X737" s="277"/>
      <c r="Y737" s="277"/>
      <c r="Z737" s="277"/>
      <c r="AA737" s="277"/>
    </row>
    <row r="738">
      <c r="A738" s="277"/>
      <c r="B738" s="277"/>
      <c r="C738" s="277"/>
      <c r="D738" s="277"/>
      <c r="E738" s="277"/>
      <c r="F738" s="277"/>
      <c r="G738" s="277"/>
      <c r="H738" s="277"/>
      <c r="I738" s="277"/>
      <c r="J738" s="277"/>
      <c r="K738" s="277"/>
      <c r="L738" s="277"/>
      <c r="M738" s="277"/>
      <c r="N738" s="277"/>
      <c r="O738" s="277"/>
      <c r="P738" s="277"/>
      <c r="Q738" s="277"/>
      <c r="R738" s="277"/>
      <c r="S738" s="277"/>
      <c r="T738" s="277"/>
      <c r="U738" s="277"/>
      <c r="V738" s="277"/>
      <c r="W738" s="277"/>
      <c r="X738" s="277"/>
      <c r="Y738" s="277"/>
      <c r="Z738" s="277"/>
      <c r="AA738" s="277"/>
    </row>
    <row r="739">
      <c r="A739" s="277"/>
      <c r="B739" s="277"/>
      <c r="C739" s="277"/>
      <c r="D739" s="277"/>
      <c r="E739" s="277"/>
      <c r="F739" s="277"/>
      <c r="G739" s="277"/>
      <c r="H739" s="277"/>
      <c r="I739" s="277"/>
      <c r="J739" s="277"/>
      <c r="K739" s="277"/>
      <c r="L739" s="277"/>
      <c r="M739" s="277"/>
      <c r="N739" s="277"/>
      <c r="O739" s="277"/>
      <c r="P739" s="277"/>
      <c r="Q739" s="277"/>
      <c r="R739" s="277"/>
      <c r="S739" s="277"/>
      <c r="T739" s="277"/>
      <c r="U739" s="277"/>
      <c r="V739" s="277"/>
      <c r="W739" s="277"/>
      <c r="X739" s="277"/>
      <c r="Y739" s="277"/>
      <c r="Z739" s="277"/>
      <c r="AA739" s="277"/>
    </row>
    <row r="740">
      <c r="A740" s="277"/>
      <c r="B740" s="277"/>
      <c r="C740" s="277"/>
      <c r="D740" s="277"/>
      <c r="E740" s="277"/>
      <c r="F740" s="277"/>
      <c r="G740" s="277"/>
      <c r="H740" s="277"/>
      <c r="I740" s="277"/>
      <c r="J740" s="277"/>
      <c r="K740" s="277"/>
      <c r="L740" s="277"/>
      <c r="M740" s="277"/>
      <c r="N740" s="277"/>
      <c r="O740" s="277"/>
      <c r="P740" s="277"/>
      <c r="Q740" s="277"/>
      <c r="R740" s="277"/>
      <c r="S740" s="277"/>
      <c r="T740" s="277"/>
      <c r="U740" s="277"/>
      <c r="V740" s="277"/>
      <c r="W740" s="277"/>
      <c r="X740" s="277"/>
      <c r="Y740" s="277"/>
      <c r="Z740" s="277"/>
      <c r="AA740" s="277"/>
    </row>
    <row r="741">
      <c r="A741" s="277"/>
      <c r="B741" s="277"/>
      <c r="C741" s="277"/>
      <c r="D741" s="277"/>
      <c r="E741" s="277"/>
      <c r="F741" s="277"/>
      <c r="G741" s="277"/>
      <c r="H741" s="277"/>
      <c r="I741" s="277"/>
      <c r="J741" s="277"/>
      <c r="K741" s="277"/>
      <c r="L741" s="277"/>
      <c r="M741" s="277"/>
      <c r="N741" s="277"/>
      <c r="O741" s="277"/>
      <c r="P741" s="277"/>
      <c r="Q741" s="277"/>
      <c r="R741" s="277"/>
      <c r="S741" s="277"/>
      <c r="T741" s="277"/>
      <c r="U741" s="277"/>
      <c r="V741" s="277"/>
      <c r="W741" s="277"/>
      <c r="X741" s="277"/>
      <c r="Y741" s="277"/>
      <c r="Z741" s="277"/>
      <c r="AA741" s="277"/>
    </row>
    <row r="742">
      <c r="A742" s="277"/>
      <c r="B742" s="277"/>
      <c r="C742" s="277"/>
      <c r="D742" s="277"/>
      <c r="E742" s="277"/>
      <c r="F742" s="277"/>
      <c r="G742" s="277"/>
      <c r="H742" s="277"/>
      <c r="I742" s="277"/>
      <c r="J742" s="277"/>
      <c r="K742" s="277"/>
      <c r="L742" s="277"/>
      <c r="M742" s="277"/>
      <c r="N742" s="277"/>
      <c r="O742" s="277"/>
      <c r="P742" s="277"/>
      <c r="Q742" s="277"/>
      <c r="R742" s="277"/>
      <c r="S742" s="277"/>
      <c r="T742" s="277"/>
      <c r="U742" s="277"/>
      <c r="V742" s="277"/>
      <c r="W742" s="277"/>
      <c r="X742" s="277"/>
      <c r="Y742" s="277"/>
      <c r="Z742" s="277"/>
      <c r="AA742" s="277"/>
    </row>
    <row r="743">
      <c r="A743" s="277"/>
      <c r="B743" s="277"/>
      <c r="C743" s="277"/>
      <c r="D743" s="277"/>
      <c r="E743" s="277"/>
      <c r="F743" s="277"/>
      <c r="G743" s="277"/>
      <c r="H743" s="277"/>
      <c r="I743" s="277"/>
      <c r="J743" s="277"/>
      <c r="K743" s="277"/>
      <c r="L743" s="277"/>
      <c r="M743" s="277"/>
      <c r="N743" s="277"/>
      <c r="O743" s="277"/>
      <c r="P743" s="277"/>
      <c r="Q743" s="277"/>
      <c r="R743" s="277"/>
      <c r="S743" s="277"/>
      <c r="T743" s="277"/>
      <c r="U743" s="277"/>
      <c r="V743" s="277"/>
      <c r="W743" s="277"/>
      <c r="X743" s="277"/>
      <c r="Y743" s="277"/>
      <c r="Z743" s="277"/>
      <c r="AA743" s="277"/>
    </row>
    <row r="744">
      <c r="A744" s="277"/>
      <c r="B744" s="277"/>
      <c r="C744" s="277"/>
      <c r="D744" s="277"/>
      <c r="E744" s="277"/>
      <c r="F744" s="277"/>
      <c r="G744" s="277"/>
      <c r="H744" s="277"/>
      <c r="I744" s="277"/>
      <c r="J744" s="277"/>
      <c r="K744" s="277"/>
      <c r="L744" s="277"/>
      <c r="M744" s="277"/>
      <c r="N744" s="277"/>
      <c r="O744" s="277"/>
      <c r="P744" s="277"/>
      <c r="Q744" s="277"/>
      <c r="R744" s="277"/>
      <c r="S744" s="277"/>
      <c r="T744" s="277"/>
      <c r="U744" s="277"/>
      <c r="V744" s="277"/>
      <c r="W744" s="277"/>
      <c r="X744" s="277"/>
      <c r="Y744" s="277"/>
      <c r="Z744" s="277"/>
      <c r="AA744" s="277"/>
    </row>
    <row r="745">
      <c r="A745" s="277"/>
      <c r="B745" s="277"/>
      <c r="C745" s="277"/>
      <c r="D745" s="277"/>
      <c r="E745" s="277"/>
      <c r="F745" s="277"/>
      <c r="G745" s="277"/>
      <c r="H745" s="277"/>
      <c r="I745" s="277"/>
      <c r="J745" s="277"/>
      <c r="K745" s="277"/>
      <c r="L745" s="277"/>
      <c r="M745" s="277"/>
      <c r="N745" s="277"/>
      <c r="O745" s="277"/>
      <c r="P745" s="277"/>
      <c r="Q745" s="277"/>
      <c r="R745" s="277"/>
      <c r="S745" s="277"/>
      <c r="T745" s="277"/>
      <c r="U745" s="277"/>
      <c r="V745" s="277"/>
      <c r="W745" s="277"/>
      <c r="X745" s="277"/>
      <c r="Y745" s="277"/>
      <c r="Z745" s="277"/>
      <c r="AA745" s="277"/>
    </row>
    <row r="746">
      <c r="A746" s="277"/>
      <c r="B746" s="277"/>
      <c r="C746" s="277"/>
      <c r="D746" s="277"/>
      <c r="E746" s="277"/>
      <c r="F746" s="277"/>
      <c r="G746" s="277"/>
      <c r="H746" s="277"/>
      <c r="I746" s="277"/>
      <c r="J746" s="277"/>
      <c r="K746" s="277"/>
      <c r="L746" s="277"/>
      <c r="M746" s="277"/>
      <c r="N746" s="277"/>
      <c r="O746" s="277"/>
      <c r="P746" s="277"/>
      <c r="Q746" s="277"/>
      <c r="R746" s="277"/>
      <c r="S746" s="277"/>
      <c r="T746" s="277"/>
      <c r="U746" s="277"/>
      <c r="V746" s="277"/>
      <c r="W746" s="277"/>
      <c r="X746" s="277"/>
      <c r="Y746" s="277"/>
      <c r="Z746" s="277"/>
      <c r="AA746" s="277"/>
    </row>
    <row r="747">
      <c r="A747" s="277"/>
      <c r="B747" s="277"/>
      <c r="C747" s="277"/>
      <c r="D747" s="277"/>
      <c r="E747" s="277"/>
      <c r="F747" s="277"/>
      <c r="G747" s="277"/>
      <c r="H747" s="277"/>
      <c r="I747" s="277"/>
      <c r="J747" s="277"/>
      <c r="K747" s="277"/>
      <c r="L747" s="277"/>
      <c r="M747" s="277"/>
      <c r="N747" s="277"/>
      <c r="O747" s="277"/>
      <c r="P747" s="277"/>
      <c r="Q747" s="277"/>
      <c r="R747" s="277"/>
      <c r="S747" s="277"/>
      <c r="T747" s="277"/>
      <c r="U747" s="277"/>
      <c r="V747" s="277"/>
      <c r="W747" s="277"/>
      <c r="X747" s="277"/>
      <c r="Y747" s="277"/>
      <c r="Z747" s="277"/>
      <c r="AA747" s="277"/>
    </row>
    <row r="748">
      <c r="A748" s="277"/>
      <c r="B748" s="277"/>
      <c r="C748" s="277"/>
      <c r="D748" s="277"/>
      <c r="E748" s="277"/>
      <c r="F748" s="277"/>
      <c r="G748" s="277"/>
      <c r="H748" s="277"/>
      <c r="I748" s="277"/>
      <c r="J748" s="277"/>
      <c r="K748" s="277"/>
      <c r="L748" s="277"/>
      <c r="M748" s="277"/>
      <c r="N748" s="277"/>
      <c r="O748" s="277"/>
      <c r="P748" s="277"/>
      <c r="Q748" s="277"/>
      <c r="R748" s="277"/>
      <c r="S748" s="277"/>
      <c r="T748" s="277"/>
      <c r="U748" s="277"/>
      <c r="V748" s="277"/>
      <c r="W748" s="277"/>
      <c r="X748" s="277"/>
      <c r="Y748" s="277"/>
      <c r="Z748" s="277"/>
      <c r="AA748" s="277"/>
    </row>
    <row r="749">
      <c r="A749" s="277"/>
      <c r="B749" s="277"/>
      <c r="C749" s="277"/>
      <c r="D749" s="277"/>
      <c r="E749" s="277"/>
      <c r="F749" s="277"/>
      <c r="G749" s="277"/>
      <c r="H749" s="277"/>
      <c r="I749" s="277"/>
      <c r="J749" s="277"/>
      <c r="K749" s="277"/>
      <c r="L749" s="277"/>
      <c r="M749" s="277"/>
      <c r="N749" s="277"/>
      <c r="O749" s="277"/>
      <c r="P749" s="277"/>
      <c r="Q749" s="277"/>
      <c r="R749" s="277"/>
      <c r="S749" s="277"/>
      <c r="T749" s="277"/>
      <c r="U749" s="277"/>
      <c r="V749" s="277"/>
      <c r="W749" s="277"/>
      <c r="X749" s="277"/>
      <c r="Y749" s="277"/>
      <c r="Z749" s="277"/>
      <c r="AA749" s="277"/>
    </row>
    <row r="750">
      <c r="A750" s="277"/>
      <c r="B750" s="277"/>
      <c r="C750" s="277"/>
      <c r="D750" s="277"/>
      <c r="E750" s="277"/>
      <c r="F750" s="277"/>
      <c r="G750" s="277"/>
      <c r="H750" s="277"/>
      <c r="I750" s="277"/>
      <c r="J750" s="277"/>
      <c r="K750" s="277"/>
      <c r="L750" s="277"/>
      <c r="M750" s="277"/>
      <c r="N750" s="277"/>
      <c r="O750" s="277"/>
      <c r="P750" s="277"/>
      <c r="Q750" s="277"/>
      <c r="R750" s="277"/>
      <c r="S750" s="277"/>
      <c r="T750" s="277"/>
      <c r="U750" s="277"/>
      <c r="V750" s="277"/>
      <c r="W750" s="277"/>
      <c r="X750" s="277"/>
      <c r="Y750" s="277"/>
      <c r="Z750" s="277"/>
      <c r="AA750" s="277"/>
    </row>
    <row r="751">
      <c r="A751" s="277"/>
      <c r="B751" s="277"/>
      <c r="C751" s="277"/>
      <c r="D751" s="277"/>
      <c r="E751" s="277"/>
      <c r="F751" s="277"/>
      <c r="G751" s="277"/>
      <c r="H751" s="277"/>
      <c r="I751" s="277"/>
      <c r="J751" s="277"/>
      <c r="K751" s="277"/>
      <c r="L751" s="277"/>
      <c r="M751" s="277"/>
      <c r="N751" s="277"/>
      <c r="O751" s="277"/>
      <c r="P751" s="277"/>
      <c r="Q751" s="277"/>
      <c r="R751" s="277"/>
      <c r="S751" s="277"/>
      <c r="T751" s="277"/>
      <c r="U751" s="277"/>
      <c r="V751" s="277"/>
      <c r="W751" s="277"/>
      <c r="X751" s="277"/>
      <c r="Y751" s="277"/>
      <c r="Z751" s="277"/>
      <c r="AA751" s="277"/>
    </row>
    <row r="752">
      <c r="A752" s="277"/>
      <c r="B752" s="277"/>
      <c r="C752" s="277"/>
      <c r="D752" s="277"/>
      <c r="E752" s="277"/>
      <c r="F752" s="277"/>
      <c r="G752" s="277"/>
      <c r="H752" s="277"/>
      <c r="I752" s="277"/>
      <c r="J752" s="277"/>
      <c r="K752" s="277"/>
      <c r="L752" s="277"/>
      <c r="M752" s="277"/>
      <c r="N752" s="277"/>
      <c r="O752" s="277"/>
      <c r="P752" s="277"/>
      <c r="Q752" s="277"/>
      <c r="R752" s="277"/>
      <c r="S752" s="277"/>
      <c r="T752" s="277"/>
      <c r="U752" s="277"/>
      <c r="V752" s="277"/>
      <c r="W752" s="277"/>
      <c r="X752" s="277"/>
      <c r="Y752" s="277"/>
      <c r="Z752" s="277"/>
      <c r="AA752" s="277"/>
    </row>
    <row r="753">
      <c r="A753" s="277"/>
      <c r="B753" s="277"/>
      <c r="C753" s="277"/>
      <c r="D753" s="277"/>
      <c r="E753" s="277"/>
      <c r="F753" s="277"/>
      <c r="G753" s="277"/>
      <c r="H753" s="277"/>
      <c r="I753" s="277"/>
      <c r="J753" s="277"/>
      <c r="K753" s="277"/>
      <c r="L753" s="277"/>
      <c r="M753" s="277"/>
      <c r="N753" s="277"/>
      <c r="O753" s="277"/>
      <c r="P753" s="277"/>
      <c r="Q753" s="277"/>
      <c r="R753" s="277"/>
      <c r="S753" s="277"/>
      <c r="T753" s="277"/>
      <c r="U753" s="277"/>
      <c r="V753" s="277"/>
      <c r="W753" s="277"/>
      <c r="X753" s="277"/>
      <c r="Y753" s="277"/>
      <c r="Z753" s="277"/>
      <c r="AA753" s="277"/>
    </row>
    <row r="754">
      <c r="A754" s="277"/>
      <c r="B754" s="277"/>
      <c r="C754" s="277"/>
      <c r="D754" s="277"/>
      <c r="E754" s="277"/>
      <c r="F754" s="277"/>
      <c r="G754" s="277"/>
      <c r="H754" s="277"/>
      <c r="I754" s="277"/>
      <c r="J754" s="277"/>
      <c r="K754" s="277"/>
      <c r="L754" s="277"/>
      <c r="M754" s="277"/>
      <c r="N754" s="277"/>
      <c r="O754" s="277"/>
      <c r="P754" s="277"/>
      <c r="Q754" s="277"/>
      <c r="R754" s="277"/>
      <c r="S754" s="277"/>
      <c r="T754" s="277"/>
      <c r="U754" s="277"/>
      <c r="V754" s="277"/>
      <c r="W754" s="277"/>
      <c r="X754" s="277"/>
      <c r="Y754" s="277"/>
      <c r="Z754" s="277"/>
      <c r="AA754" s="277"/>
    </row>
    <row r="755">
      <c r="A755" s="277"/>
      <c r="B755" s="277"/>
      <c r="C755" s="277"/>
      <c r="D755" s="277"/>
      <c r="E755" s="277"/>
      <c r="F755" s="277"/>
      <c r="G755" s="277"/>
      <c r="H755" s="277"/>
      <c r="I755" s="277"/>
      <c r="J755" s="277"/>
      <c r="K755" s="277"/>
      <c r="L755" s="277"/>
      <c r="M755" s="277"/>
      <c r="N755" s="277"/>
      <c r="O755" s="277"/>
      <c r="P755" s="277"/>
      <c r="Q755" s="277"/>
      <c r="R755" s="277"/>
      <c r="S755" s="277"/>
      <c r="T755" s="277"/>
      <c r="U755" s="277"/>
      <c r="V755" s="277"/>
      <c r="W755" s="277"/>
      <c r="X755" s="277"/>
      <c r="Y755" s="277"/>
      <c r="Z755" s="277"/>
      <c r="AA755" s="277"/>
    </row>
    <row r="756">
      <c r="A756" s="277"/>
      <c r="B756" s="277"/>
      <c r="C756" s="277"/>
      <c r="D756" s="277"/>
      <c r="E756" s="277"/>
      <c r="F756" s="277"/>
      <c r="G756" s="277"/>
      <c r="H756" s="277"/>
      <c r="I756" s="277"/>
      <c r="J756" s="277"/>
      <c r="K756" s="277"/>
      <c r="L756" s="277"/>
      <c r="M756" s="277"/>
      <c r="N756" s="277"/>
      <c r="O756" s="277"/>
      <c r="P756" s="277"/>
      <c r="Q756" s="277"/>
      <c r="R756" s="277"/>
      <c r="S756" s="277"/>
      <c r="T756" s="277"/>
      <c r="U756" s="277"/>
      <c r="V756" s="277"/>
      <c r="W756" s="277"/>
      <c r="X756" s="277"/>
      <c r="Y756" s="277"/>
      <c r="Z756" s="277"/>
      <c r="AA756" s="277"/>
    </row>
    <row r="757">
      <c r="A757" s="277"/>
      <c r="B757" s="277"/>
      <c r="C757" s="277"/>
      <c r="D757" s="277"/>
      <c r="E757" s="277"/>
      <c r="F757" s="277"/>
      <c r="G757" s="277"/>
      <c r="H757" s="277"/>
      <c r="I757" s="277"/>
      <c r="J757" s="277"/>
      <c r="K757" s="277"/>
      <c r="L757" s="277"/>
      <c r="M757" s="277"/>
      <c r="N757" s="277"/>
      <c r="O757" s="277"/>
      <c r="P757" s="277"/>
      <c r="Q757" s="277"/>
      <c r="R757" s="277"/>
      <c r="S757" s="277"/>
      <c r="T757" s="277"/>
      <c r="U757" s="277"/>
      <c r="V757" s="277"/>
      <c r="W757" s="277"/>
      <c r="X757" s="277"/>
      <c r="Y757" s="277"/>
      <c r="Z757" s="277"/>
      <c r="AA757" s="277"/>
    </row>
    <row r="758">
      <c r="A758" s="277"/>
      <c r="B758" s="277"/>
      <c r="C758" s="277"/>
      <c r="D758" s="277"/>
      <c r="E758" s="277"/>
      <c r="F758" s="277"/>
      <c r="G758" s="277"/>
      <c r="H758" s="277"/>
      <c r="I758" s="277"/>
      <c r="J758" s="277"/>
      <c r="K758" s="277"/>
      <c r="L758" s="277"/>
      <c r="M758" s="277"/>
      <c r="N758" s="277"/>
      <c r="O758" s="277"/>
      <c r="P758" s="277"/>
      <c r="Q758" s="277"/>
      <c r="R758" s="277"/>
      <c r="S758" s="277"/>
      <c r="T758" s="277"/>
      <c r="U758" s="277"/>
      <c r="V758" s="277"/>
      <c r="W758" s="277"/>
      <c r="X758" s="277"/>
      <c r="Y758" s="277"/>
      <c r="Z758" s="277"/>
      <c r="AA758" s="277"/>
    </row>
    <row r="759">
      <c r="A759" s="277"/>
      <c r="B759" s="277"/>
      <c r="C759" s="277"/>
      <c r="D759" s="277"/>
      <c r="E759" s="277"/>
      <c r="F759" s="277"/>
      <c r="G759" s="277"/>
      <c r="H759" s="277"/>
      <c r="I759" s="277"/>
      <c r="J759" s="277"/>
      <c r="K759" s="277"/>
      <c r="L759" s="277"/>
      <c r="M759" s="277"/>
      <c r="N759" s="277"/>
      <c r="O759" s="277"/>
      <c r="P759" s="277"/>
      <c r="Q759" s="277"/>
      <c r="R759" s="277"/>
      <c r="S759" s="277"/>
      <c r="T759" s="277"/>
      <c r="U759" s="277"/>
      <c r="V759" s="277"/>
      <c r="W759" s="277"/>
      <c r="X759" s="277"/>
      <c r="Y759" s="277"/>
      <c r="Z759" s="277"/>
      <c r="AA759" s="277"/>
    </row>
    <row r="760">
      <c r="A760" s="277"/>
      <c r="B760" s="277"/>
      <c r="C760" s="277"/>
      <c r="D760" s="277"/>
      <c r="E760" s="277"/>
      <c r="F760" s="277"/>
      <c r="G760" s="277"/>
      <c r="H760" s="277"/>
      <c r="I760" s="277"/>
      <c r="J760" s="277"/>
      <c r="K760" s="277"/>
      <c r="L760" s="277"/>
      <c r="M760" s="277"/>
      <c r="N760" s="277"/>
      <c r="O760" s="277"/>
      <c r="P760" s="277"/>
      <c r="Q760" s="277"/>
      <c r="R760" s="277"/>
      <c r="S760" s="277"/>
      <c r="T760" s="277"/>
      <c r="U760" s="277"/>
      <c r="V760" s="277"/>
      <c r="W760" s="277"/>
      <c r="X760" s="277"/>
      <c r="Y760" s="277"/>
      <c r="Z760" s="277"/>
      <c r="AA760" s="277"/>
    </row>
    <row r="761">
      <c r="A761" s="277"/>
      <c r="B761" s="277"/>
      <c r="C761" s="277"/>
      <c r="D761" s="277"/>
      <c r="E761" s="277"/>
      <c r="F761" s="277"/>
      <c r="G761" s="277"/>
      <c r="H761" s="277"/>
      <c r="I761" s="277"/>
      <c r="J761" s="277"/>
      <c r="K761" s="277"/>
      <c r="L761" s="277"/>
      <c r="M761" s="277"/>
      <c r="N761" s="277"/>
      <c r="O761" s="277"/>
      <c r="P761" s="277"/>
      <c r="Q761" s="277"/>
      <c r="R761" s="277"/>
      <c r="S761" s="277"/>
      <c r="T761" s="277"/>
      <c r="U761" s="277"/>
      <c r="V761" s="277"/>
      <c r="W761" s="277"/>
      <c r="X761" s="277"/>
      <c r="Y761" s="277"/>
      <c r="Z761" s="277"/>
      <c r="AA761" s="277"/>
    </row>
    <row r="762">
      <c r="A762" s="277"/>
      <c r="B762" s="277"/>
      <c r="C762" s="277"/>
      <c r="D762" s="277"/>
      <c r="E762" s="277"/>
      <c r="F762" s="277"/>
      <c r="G762" s="277"/>
      <c r="H762" s="277"/>
      <c r="I762" s="277"/>
      <c r="J762" s="277"/>
      <c r="K762" s="277"/>
      <c r="L762" s="277"/>
      <c r="M762" s="277"/>
      <c r="N762" s="277"/>
      <c r="O762" s="277"/>
      <c r="P762" s="277"/>
      <c r="Q762" s="277"/>
      <c r="R762" s="277"/>
      <c r="S762" s="277"/>
      <c r="T762" s="277"/>
      <c r="U762" s="277"/>
      <c r="V762" s="277"/>
      <c r="W762" s="277"/>
      <c r="X762" s="277"/>
      <c r="Y762" s="277"/>
      <c r="Z762" s="277"/>
      <c r="AA762" s="277"/>
    </row>
    <row r="763">
      <c r="A763" s="277"/>
      <c r="B763" s="277"/>
      <c r="C763" s="277"/>
      <c r="D763" s="277"/>
      <c r="E763" s="277"/>
      <c r="F763" s="277"/>
      <c r="G763" s="277"/>
      <c r="H763" s="277"/>
      <c r="I763" s="277"/>
      <c r="J763" s="277"/>
      <c r="K763" s="277"/>
      <c r="L763" s="277"/>
      <c r="M763" s="277"/>
      <c r="N763" s="277"/>
      <c r="O763" s="277"/>
      <c r="P763" s="277"/>
      <c r="Q763" s="277"/>
      <c r="R763" s="277"/>
      <c r="S763" s="277"/>
      <c r="T763" s="277"/>
      <c r="U763" s="277"/>
      <c r="V763" s="277"/>
      <c r="W763" s="277"/>
      <c r="X763" s="277"/>
      <c r="Y763" s="277"/>
      <c r="Z763" s="277"/>
      <c r="AA763" s="277"/>
    </row>
    <row r="764">
      <c r="A764" s="277"/>
      <c r="B764" s="277"/>
      <c r="C764" s="277"/>
      <c r="D764" s="277"/>
      <c r="E764" s="277"/>
      <c r="F764" s="277"/>
      <c r="G764" s="277"/>
      <c r="H764" s="277"/>
      <c r="I764" s="277"/>
      <c r="J764" s="277"/>
      <c r="K764" s="277"/>
      <c r="L764" s="277"/>
      <c r="M764" s="277"/>
      <c r="N764" s="277"/>
      <c r="O764" s="277"/>
      <c r="P764" s="277"/>
      <c r="Q764" s="277"/>
      <c r="R764" s="277"/>
      <c r="S764" s="277"/>
      <c r="T764" s="277"/>
      <c r="U764" s="277"/>
      <c r="V764" s="277"/>
      <c r="W764" s="277"/>
      <c r="X764" s="277"/>
      <c r="Y764" s="277"/>
      <c r="Z764" s="277"/>
      <c r="AA764" s="277"/>
    </row>
    <row r="765">
      <c r="A765" s="277"/>
      <c r="B765" s="277"/>
      <c r="C765" s="277"/>
      <c r="D765" s="277"/>
      <c r="E765" s="277"/>
      <c r="F765" s="277"/>
      <c r="G765" s="277"/>
      <c r="H765" s="277"/>
      <c r="I765" s="277"/>
      <c r="J765" s="277"/>
      <c r="K765" s="277"/>
      <c r="L765" s="277"/>
      <c r="M765" s="277"/>
      <c r="N765" s="277"/>
      <c r="O765" s="277"/>
      <c r="P765" s="277"/>
      <c r="Q765" s="277"/>
      <c r="R765" s="277"/>
      <c r="S765" s="277"/>
      <c r="T765" s="277"/>
      <c r="U765" s="277"/>
      <c r="V765" s="277"/>
      <c r="W765" s="277"/>
      <c r="X765" s="277"/>
      <c r="Y765" s="277"/>
      <c r="Z765" s="277"/>
      <c r="AA765" s="277"/>
    </row>
    <row r="766">
      <c r="A766" s="277"/>
      <c r="B766" s="277"/>
      <c r="C766" s="277"/>
      <c r="D766" s="277"/>
      <c r="E766" s="277"/>
      <c r="F766" s="277"/>
      <c r="G766" s="277"/>
      <c r="H766" s="277"/>
      <c r="I766" s="277"/>
      <c r="J766" s="277"/>
      <c r="K766" s="277"/>
      <c r="L766" s="277"/>
      <c r="M766" s="277"/>
      <c r="N766" s="277"/>
      <c r="O766" s="277"/>
      <c r="P766" s="277"/>
      <c r="Q766" s="277"/>
      <c r="R766" s="277"/>
      <c r="S766" s="277"/>
      <c r="T766" s="277"/>
      <c r="U766" s="277"/>
      <c r="V766" s="277"/>
      <c r="W766" s="277"/>
      <c r="X766" s="277"/>
      <c r="Y766" s="277"/>
      <c r="Z766" s="277"/>
      <c r="AA766" s="277"/>
    </row>
    <row r="767">
      <c r="A767" s="277"/>
      <c r="B767" s="277"/>
      <c r="C767" s="277"/>
      <c r="D767" s="277"/>
      <c r="E767" s="277"/>
      <c r="F767" s="277"/>
      <c r="G767" s="277"/>
      <c r="H767" s="277"/>
      <c r="I767" s="277"/>
      <c r="J767" s="277"/>
      <c r="K767" s="277"/>
      <c r="L767" s="277"/>
      <c r="M767" s="277"/>
      <c r="N767" s="277"/>
      <c r="O767" s="277"/>
      <c r="P767" s="277"/>
      <c r="Q767" s="277"/>
      <c r="R767" s="277"/>
      <c r="S767" s="277"/>
      <c r="T767" s="277"/>
      <c r="U767" s="277"/>
      <c r="V767" s="277"/>
      <c r="W767" s="277"/>
      <c r="X767" s="277"/>
      <c r="Y767" s="277"/>
      <c r="Z767" s="277"/>
      <c r="AA767" s="277"/>
    </row>
    <row r="768">
      <c r="A768" s="277"/>
      <c r="B768" s="277"/>
      <c r="C768" s="277"/>
      <c r="D768" s="277"/>
      <c r="E768" s="277"/>
      <c r="F768" s="277"/>
      <c r="G768" s="277"/>
      <c r="H768" s="277"/>
      <c r="I768" s="277"/>
      <c r="J768" s="277"/>
      <c r="K768" s="277"/>
      <c r="L768" s="277"/>
      <c r="M768" s="277"/>
      <c r="N768" s="277"/>
      <c r="O768" s="277"/>
      <c r="P768" s="277"/>
      <c r="Q768" s="277"/>
      <c r="R768" s="277"/>
      <c r="S768" s="277"/>
      <c r="T768" s="277"/>
      <c r="U768" s="277"/>
      <c r="V768" s="277"/>
      <c r="W768" s="277"/>
      <c r="X768" s="277"/>
      <c r="Y768" s="277"/>
      <c r="Z768" s="277"/>
      <c r="AA768" s="277"/>
    </row>
    <row r="769">
      <c r="A769" s="277"/>
      <c r="B769" s="277"/>
      <c r="C769" s="277"/>
      <c r="D769" s="277"/>
      <c r="E769" s="277"/>
      <c r="F769" s="277"/>
      <c r="G769" s="277"/>
      <c r="H769" s="277"/>
      <c r="I769" s="277"/>
      <c r="J769" s="277"/>
      <c r="K769" s="277"/>
      <c r="L769" s="277"/>
      <c r="M769" s="277"/>
      <c r="N769" s="277"/>
      <c r="O769" s="277"/>
      <c r="P769" s="277"/>
      <c r="Q769" s="277"/>
      <c r="R769" s="277"/>
      <c r="S769" s="277"/>
      <c r="T769" s="277"/>
      <c r="U769" s="277"/>
      <c r="V769" s="277"/>
      <c r="W769" s="277"/>
      <c r="X769" s="277"/>
      <c r="Y769" s="277"/>
      <c r="Z769" s="277"/>
      <c r="AA769" s="277"/>
    </row>
    <row r="770">
      <c r="A770" s="277"/>
      <c r="B770" s="277"/>
      <c r="C770" s="277"/>
      <c r="D770" s="277"/>
      <c r="E770" s="277"/>
      <c r="F770" s="277"/>
      <c r="G770" s="277"/>
      <c r="H770" s="277"/>
      <c r="I770" s="277"/>
      <c r="J770" s="277"/>
      <c r="K770" s="277"/>
      <c r="L770" s="277"/>
      <c r="M770" s="277"/>
      <c r="N770" s="277"/>
      <c r="O770" s="277"/>
      <c r="P770" s="277"/>
      <c r="Q770" s="277"/>
      <c r="R770" s="277"/>
      <c r="S770" s="277"/>
      <c r="T770" s="277"/>
      <c r="U770" s="277"/>
      <c r="V770" s="277"/>
      <c r="W770" s="277"/>
      <c r="X770" s="277"/>
      <c r="Y770" s="277"/>
      <c r="Z770" s="277"/>
      <c r="AA770" s="277"/>
    </row>
    <row r="771">
      <c r="A771" s="277"/>
      <c r="B771" s="277"/>
      <c r="C771" s="277"/>
      <c r="D771" s="277"/>
      <c r="E771" s="277"/>
      <c r="F771" s="277"/>
      <c r="G771" s="277"/>
      <c r="H771" s="277"/>
      <c r="I771" s="277"/>
      <c r="J771" s="277"/>
      <c r="K771" s="277"/>
      <c r="L771" s="277"/>
      <c r="M771" s="277"/>
      <c r="N771" s="277"/>
      <c r="O771" s="277"/>
      <c r="P771" s="277"/>
      <c r="Q771" s="277"/>
      <c r="R771" s="277"/>
      <c r="S771" s="277"/>
      <c r="T771" s="277"/>
      <c r="U771" s="277"/>
      <c r="V771" s="277"/>
      <c r="W771" s="277"/>
      <c r="X771" s="277"/>
      <c r="Y771" s="277"/>
      <c r="Z771" s="277"/>
      <c r="AA771" s="277"/>
    </row>
    <row r="772">
      <c r="A772" s="277"/>
      <c r="B772" s="277"/>
      <c r="C772" s="277"/>
      <c r="D772" s="277"/>
      <c r="E772" s="277"/>
      <c r="F772" s="277"/>
      <c r="G772" s="277"/>
      <c r="H772" s="277"/>
      <c r="I772" s="277"/>
      <c r="J772" s="277"/>
      <c r="K772" s="277"/>
      <c r="L772" s="277"/>
      <c r="M772" s="277"/>
      <c r="N772" s="277"/>
      <c r="O772" s="277"/>
      <c r="P772" s="277"/>
      <c r="Q772" s="277"/>
      <c r="R772" s="277"/>
      <c r="S772" s="277"/>
      <c r="T772" s="277"/>
      <c r="U772" s="277"/>
      <c r="V772" s="277"/>
      <c r="W772" s="277"/>
      <c r="X772" s="277"/>
      <c r="Y772" s="277"/>
      <c r="Z772" s="277"/>
      <c r="AA772" s="277"/>
    </row>
    <row r="773">
      <c r="A773" s="277"/>
      <c r="B773" s="277"/>
      <c r="C773" s="277"/>
      <c r="D773" s="277"/>
      <c r="E773" s="277"/>
      <c r="F773" s="277"/>
      <c r="G773" s="277"/>
      <c r="H773" s="277"/>
      <c r="I773" s="277"/>
      <c r="J773" s="277"/>
      <c r="K773" s="277"/>
      <c r="L773" s="277"/>
      <c r="M773" s="277"/>
      <c r="N773" s="277"/>
      <c r="O773" s="277"/>
      <c r="P773" s="277"/>
      <c r="Q773" s="277"/>
      <c r="R773" s="277"/>
      <c r="S773" s="277"/>
      <c r="T773" s="277"/>
      <c r="U773" s="277"/>
      <c r="V773" s="277"/>
      <c r="W773" s="277"/>
      <c r="X773" s="277"/>
      <c r="Y773" s="277"/>
      <c r="Z773" s="277"/>
      <c r="AA773" s="277"/>
    </row>
    <row r="774">
      <c r="A774" s="277"/>
      <c r="B774" s="277"/>
      <c r="C774" s="277"/>
      <c r="D774" s="277"/>
      <c r="E774" s="277"/>
      <c r="F774" s="277"/>
      <c r="G774" s="277"/>
      <c r="H774" s="277"/>
      <c r="I774" s="277"/>
      <c r="J774" s="277"/>
      <c r="K774" s="277"/>
      <c r="L774" s="277"/>
      <c r="M774" s="277"/>
      <c r="N774" s="277"/>
      <c r="O774" s="277"/>
      <c r="P774" s="277"/>
      <c r="Q774" s="277"/>
      <c r="R774" s="277"/>
      <c r="S774" s="277"/>
      <c r="T774" s="277"/>
      <c r="U774" s="277"/>
      <c r="V774" s="277"/>
      <c r="W774" s="277"/>
      <c r="X774" s="277"/>
      <c r="Y774" s="277"/>
      <c r="Z774" s="277"/>
      <c r="AA774" s="277"/>
    </row>
    <row r="775">
      <c r="A775" s="277"/>
      <c r="B775" s="277"/>
      <c r="C775" s="277"/>
      <c r="D775" s="277"/>
      <c r="E775" s="277"/>
      <c r="F775" s="277"/>
      <c r="G775" s="277"/>
      <c r="H775" s="277"/>
      <c r="I775" s="277"/>
      <c r="J775" s="277"/>
      <c r="K775" s="277"/>
      <c r="L775" s="277"/>
      <c r="M775" s="277"/>
      <c r="N775" s="277"/>
      <c r="O775" s="277"/>
      <c r="P775" s="277"/>
      <c r="Q775" s="277"/>
      <c r="R775" s="277"/>
      <c r="S775" s="277"/>
      <c r="T775" s="277"/>
      <c r="U775" s="277"/>
      <c r="V775" s="277"/>
      <c r="W775" s="277"/>
      <c r="X775" s="277"/>
      <c r="Y775" s="277"/>
      <c r="Z775" s="277"/>
      <c r="AA775" s="277"/>
    </row>
    <row r="776">
      <c r="A776" s="277"/>
      <c r="B776" s="277"/>
      <c r="C776" s="277"/>
      <c r="D776" s="277"/>
      <c r="E776" s="277"/>
      <c r="F776" s="277"/>
      <c r="G776" s="277"/>
      <c r="H776" s="277"/>
      <c r="I776" s="277"/>
      <c r="J776" s="277"/>
      <c r="K776" s="277"/>
      <c r="L776" s="277"/>
      <c r="M776" s="277"/>
      <c r="N776" s="277"/>
      <c r="O776" s="277"/>
      <c r="P776" s="277"/>
      <c r="Q776" s="277"/>
      <c r="R776" s="277"/>
      <c r="S776" s="277"/>
      <c r="T776" s="277"/>
      <c r="U776" s="277"/>
      <c r="V776" s="277"/>
      <c r="W776" s="277"/>
      <c r="X776" s="277"/>
      <c r="Y776" s="277"/>
      <c r="Z776" s="277"/>
      <c r="AA776" s="277"/>
    </row>
    <row r="777">
      <c r="A777" s="277"/>
      <c r="B777" s="277"/>
      <c r="C777" s="277"/>
      <c r="D777" s="277"/>
      <c r="E777" s="277"/>
      <c r="F777" s="277"/>
      <c r="G777" s="277"/>
      <c r="H777" s="277"/>
      <c r="I777" s="277"/>
      <c r="J777" s="277"/>
      <c r="K777" s="277"/>
      <c r="L777" s="277"/>
      <c r="M777" s="277"/>
      <c r="N777" s="277"/>
      <c r="O777" s="277"/>
      <c r="P777" s="277"/>
      <c r="Q777" s="277"/>
      <c r="R777" s="277"/>
      <c r="S777" s="277"/>
      <c r="T777" s="277"/>
      <c r="U777" s="277"/>
      <c r="V777" s="277"/>
      <c r="W777" s="277"/>
      <c r="X777" s="277"/>
      <c r="Y777" s="277"/>
      <c r="Z777" s="277"/>
      <c r="AA777" s="277"/>
    </row>
    <row r="778">
      <c r="A778" s="277"/>
      <c r="B778" s="277"/>
      <c r="C778" s="277"/>
      <c r="D778" s="277"/>
      <c r="E778" s="277"/>
      <c r="F778" s="277"/>
      <c r="G778" s="277"/>
      <c r="H778" s="277"/>
      <c r="I778" s="277"/>
      <c r="J778" s="277"/>
      <c r="K778" s="277"/>
      <c r="L778" s="277"/>
      <c r="M778" s="277"/>
      <c r="N778" s="277"/>
      <c r="O778" s="277"/>
      <c r="P778" s="277"/>
      <c r="Q778" s="277"/>
      <c r="R778" s="277"/>
      <c r="S778" s="277"/>
      <c r="T778" s="277"/>
      <c r="U778" s="277"/>
      <c r="V778" s="277"/>
      <c r="W778" s="277"/>
      <c r="X778" s="277"/>
      <c r="Y778" s="277"/>
      <c r="Z778" s="277"/>
      <c r="AA778" s="277"/>
    </row>
    <row r="779">
      <c r="A779" s="277"/>
      <c r="B779" s="277"/>
      <c r="C779" s="277"/>
      <c r="D779" s="277"/>
      <c r="E779" s="277"/>
      <c r="F779" s="277"/>
      <c r="G779" s="277"/>
      <c r="H779" s="277"/>
      <c r="I779" s="277"/>
      <c r="J779" s="277"/>
      <c r="K779" s="277"/>
      <c r="L779" s="277"/>
      <c r="M779" s="277"/>
      <c r="N779" s="277"/>
      <c r="O779" s="277"/>
      <c r="P779" s="277"/>
      <c r="Q779" s="277"/>
      <c r="R779" s="277"/>
      <c r="S779" s="277"/>
      <c r="T779" s="277"/>
      <c r="U779" s="277"/>
      <c r="V779" s="277"/>
      <c r="W779" s="277"/>
      <c r="X779" s="277"/>
      <c r="Y779" s="277"/>
      <c r="Z779" s="277"/>
      <c r="AA779" s="277"/>
    </row>
    <row r="780">
      <c r="A780" s="277"/>
      <c r="B780" s="277"/>
      <c r="C780" s="277"/>
      <c r="D780" s="277"/>
      <c r="E780" s="277"/>
      <c r="F780" s="277"/>
      <c r="G780" s="277"/>
      <c r="H780" s="277"/>
      <c r="I780" s="277"/>
      <c r="J780" s="277"/>
      <c r="K780" s="277"/>
      <c r="L780" s="277"/>
      <c r="M780" s="277"/>
      <c r="N780" s="277"/>
      <c r="O780" s="277"/>
      <c r="P780" s="277"/>
      <c r="Q780" s="277"/>
      <c r="R780" s="277"/>
      <c r="S780" s="277"/>
      <c r="T780" s="277"/>
      <c r="U780" s="277"/>
      <c r="V780" s="277"/>
      <c r="W780" s="277"/>
      <c r="X780" s="277"/>
      <c r="Y780" s="277"/>
      <c r="Z780" s="277"/>
      <c r="AA780" s="277"/>
    </row>
    <row r="781">
      <c r="A781" s="277"/>
      <c r="B781" s="277"/>
      <c r="C781" s="277"/>
      <c r="D781" s="277"/>
      <c r="E781" s="277"/>
      <c r="F781" s="277"/>
      <c r="G781" s="277"/>
      <c r="H781" s="277"/>
      <c r="I781" s="277"/>
      <c r="J781" s="277"/>
      <c r="K781" s="277"/>
      <c r="L781" s="277"/>
      <c r="M781" s="277"/>
      <c r="N781" s="277"/>
      <c r="O781" s="277"/>
      <c r="P781" s="277"/>
      <c r="Q781" s="277"/>
      <c r="R781" s="277"/>
      <c r="S781" s="277"/>
      <c r="T781" s="277"/>
      <c r="U781" s="277"/>
      <c r="V781" s="277"/>
      <c r="W781" s="277"/>
      <c r="X781" s="277"/>
      <c r="Y781" s="277"/>
      <c r="Z781" s="277"/>
      <c r="AA781" s="277"/>
    </row>
    <row r="782">
      <c r="A782" s="277"/>
      <c r="B782" s="277"/>
      <c r="C782" s="277"/>
      <c r="D782" s="277"/>
      <c r="E782" s="277"/>
      <c r="F782" s="277"/>
      <c r="G782" s="277"/>
      <c r="H782" s="277"/>
      <c r="I782" s="277"/>
      <c r="J782" s="277"/>
      <c r="K782" s="277"/>
      <c r="L782" s="277"/>
      <c r="M782" s="277"/>
      <c r="N782" s="277"/>
      <c r="O782" s="277"/>
      <c r="P782" s="277"/>
      <c r="Q782" s="277"/>
      <c r="R782" s="277"/>
      <c r="S782" s="277"/>
      <c r="T782" s="277"/>
      <c r="U782" s="277"/>
      <c r="V782" s="277"/>
      <c r="W782" s="277"/>
      <c r="X782" s="277"/>
      <c r="Y782" s="277"/>
      <c r="Z782" s="277"/>
      <c r="AA782" s="277"/>
    </row>
    <row r="783">
      <c r="A783" s="277"/>
      <c r="B783" s="277"/>
      <c r="C783" s="277"/>
      <c r="D783" s="277"/>
      <c r="E783" s="277"/>
      <c r="F783" s="277"/>
      <c r="G783" s="277"/>
      <c r="H783" s="277"/>
      <c r="I783" s="277"/>
      <c r="J783" s="277"/>
      <c r="K783" s="277"/>
      <c r="L783" s="277"/>
      <c r="M783" s="277"/>
      <c r="N783" s="277"/>
      <c r="O783" s="277"/>
      <c r="P783" s="277"/>
      <c r="Q783" s="277"/>
      <c r="R783" s="277"/>
      <c r="S783" s="277"/>
      <c r="T783" s="277"/>
      <c r="U783" s="277"/>
      <c r="V783" s="277"/>
      <c r="W783" s="277"/>
      <c r="X783" s="277"/>
      <c r="Y783" s="277"/>
      <c r="Z783" s="277"/>
      <c r="AA783" s="277"/>
    </row>
    <row r="784">
      <c r="A784" s="277"/>
      <c r="B784" s="277"/>
      <c r="C784" s="277"/>
      <c r="D784" s="277"/>
      <c r="E784" s="277"/>
      <c r="F784" s="277"/>
      <c r="G784" s="277"/>
      <c r="H784" s="277"/>
      <c r="I784" s="277"/>
      <c r="J784" s="277"/>
      <c r="K784" s="277"/>
      <c r="L784" s="277"/>
      <c r="M784" s="277"/>
      <c r="N784" s="277"/>
      <c r="O784" s="277"/>
      <c r="P784" s="277"/>
      <c r="Q784" s="277"/>
      <c r="R784" s="277"/>
      <c r="S784" s="277"/>
      <c r="T784" s="277"/>
      <c r="U784" s="277"/>
      <c r="V784" s="277"/>
      <c r="W784" s="277"/>
      <c r="X784" s="277"/>
      <c r="Y784" s="277"/>
      <c r="Z784" s="277"/>
      <c r="AA784" s="277"/>
    </row>
    <row r="785">
      <c r="A785" s="277"/>
      <c r="B785" s="277"/>
      <c r="C785" s="277"/>
      <c r="D785" s="277"/>
      <c r="E785" s="277"/>
      <c r="F785" s="277"/>
      <c r="G785" s="277"/>
      <c r="H785" s="277"/>
      <c r="I785" s="277"/>
      <c r="J785" s="277"/>
      <c r="K785" s="277"/>
      <c r="L785" s="277"/>
      <c r="M785" s="277"/>
      <c r="N785" s="277"/>
      <c r="O785" s="277"/>
      <c r="P785" s="277"/>
      <c r="Q785" s="277"/>
      <c r="R785" s="277"/>
      <c r="S785" s="277"/>
      <c r="T785" s="277"/>
      <c r="U785" s="277"/>
      <c r="V785" s="277"/>
      <c r="W785" s="277"/>
      <c r="X785" s="277"/>
      <c r="Y785" s="277"/>
      <c r="Z785" s="277"/>
      <c r="AA785" s="277"/>
    </row>
    <row r="786">
      <c r="A786" s="277"/>
      <c r="B786" s="277"/>
      <c r="C786" s="277"/>
      <c r="D786" s="277"/>
      <c r="E786" s="277"/>
      <c r="F786" s="277"/>
      <c r="G786" s="277"/>
      <c r="H786" s="277"/>
      <c r="I786" s="277"/>
      <c r="J786" s="277"/>
      <c r="K786" s="277"/>
      <c r="L786" s="277"/>
      <c r="M786" s="277"/>
      <c r="N786" s="277"/>
      <c r="O786" s="277"/>
      <c r="P786" s="277"/>
      <c r="Q786" s="277"/>
      <c r="R786" s="277"/>
      <c r="S786" s="277"/>
      <c r="T786" s="277"/>
      <c r="U786" s="277"/>
      <c r="V786" s="277"/>
      <c r="W786" s="277"/>
      <c r="X786" s="277"/>
      <c r="Y786" s="277"/>
      <c r="Z786" s="277"/>
      <c r="AA786" s="277"/>
    </row>
    <row r="787">
      <c r="A787" s="277"/>
      <c r="B787" s="277"/>
      <c r="C787" s="277"/>
      <c r="D787" s="277"/>
      <c r="E787" s="277"/>
      <c r="F787" s="277"/>
      <c r="G787" s="277"/>
      <c r="H787" s="277"/>
      <c r="I787" s="277"/>
      <c r="J787" s="277"/>
      <c r="K787" s="277"/>
      <c r="L787" s="277"/>
      <c r="M787" s="277"/>
      <c r="N787" s="277"/>
      <c r="O787" s="277"/>
      <c r="P787" s="277"/>
      <c r="Q787" s="277"/>
      <c r="R787" s="277"/>
      <c r="S787" s="277"/>
      <c r="T787" s="277"/>
      <c r="U787" s="277"/>
      <c r="V787" s="277"/>
      <c r="W787" s="277"/>
      <c r="X787" s="277"/>
      <c r="Y787" s="277"/>
      <c r="Z787" s="277"/>
      <c r="AA787" s="277"/>
    </row>
    <row r="788">
      <c r="A788" s="277"/>
      <c r="B788" s="277"/>
      <c r="C788" s="277"/>
      <c r="D788" s="277"/>
      <c r="E788" s="277"/>
      <c r="F788" s="277"/>
      <c r="G788" s="277"/>
      <c r="H788" s="277"/>
      <c r="I788" s="277"/>
      <c r="J788" s="277"/>
      <c r="K788" s="277"/>
      <c r="L788" s="277"/>
      <c r="M788" s="277"/>
      <c r="N788" s="277"/>
      <c r="O788" s="277"/>
      <c r="P788" s="277"/>
      <c r="Q788" s="277"/>
      <c r="R788" s="277"/>
      <c r="S788" s="277"/>
      <c r="T788" s="277"/>
      <c r="U788" s="277"/>
      <c r="V788" s="277"/>
      <c r="W788" s="277"/>
      <c r="X788" s="277"/>
      <c r="Y788" s="277"/>
      <c r="Z788" s="277"/>
      <c r="AA788" s="277"/>
    </row>
    <row r="789">
      <c r="A789" s="277"/>
      <c r="B789" s="277"/>
      <c r="C789" s="277"/>
      <c r="D789" s="277"/>
      <c r="E789" s="277"/>
      <c r="F789" s="277"/>
      <c r="G789" s="277"/>
      <c r="H789" s="277"/>
      <c r="I789" s="277"/>
      <c r="J789" s="277"/>
      <c r="K789" s="277"/>
      <c r="L789" s="277"/>
      <c r="M789" s="277"/>
      <c r="N789" s="277"/>
      <c r="O789" s="277"/>
      <c r="P789" s="277"/>
      <c r="Q789" s="277"/>
      <c r="R789" s="277"/>
      <c r="S789" s="277"/>
      <c r="T789" s="277"/>
      <c r="U789" s="277"/>
      <c r="V789" s="277"/>
      <c r="W789" s="277"/>
      <c r="X789" s="277"/>
      <c r="Y789" s="277"/>
      <c r="Z789" s="277"/>
      <c r="AA789" s="277"/>
    </row>
    <row r="790">
      <c r="A790" s="277"/>
      <c r="B790" s="277"/>
      <c r="C790" s="277"/>
      <c r="D790" s="277"/>
      <c r="E790" s="277"/>
      <c r="F790" s="277"/>
      <c r="G790" s="277"/>
      <c r="H790" s="277"/>
      <c r="I790" s="277"/>
      <c r="J790" s="277"/>
      <c r="K790" s="277"/>
      <c r="L790" s="277"/>
      <c r="M790" s="277"/>
      <c r="N790" s="277"/>
      <c r="O790" s="277"/>
      <c r="P790" s="277"/>
      <c r="Q790" s="277"/>
      <c r="R790" s="277"/>
      <c r="S790" s="277"/>
      <c r="T790" s="277"/>
      <c r="U790" s="277"/>
      <c r="V790" s="277"/>
      <c r="W790" s="277"/>
      <c r="X790" s="277"/>
      <c r="Y790" s="277"/>
      <c r="Z790" s="277"/>
      <c r="AA790" s="277"/>
    </row>
    <row r="791">
      <c r="A791" s="277"/>
      <c r="B791" s="277"/>
      <c r="C791" s="277"/>
      <c r="D791" s="277"/>
      <c r="E791" s="277"/>
      <c r="F791" s="277"/>
      <c r="G791" s="277"/>
      <c r="H791" s="277"/>
      <c r="I791" s="277"/>
      <c r="J791" s="277"/>
      <c r="K791" s="277"/>
      <c r="L791" s="277"/>
      <c r="M791" s="277"/>
      <c r="N791" s="277"/>
      <c r="O791" s="277"/>
      <c r="P791" s="277"/>
      <c r="Q791" s="277"/>
      <c r="R791" s="277"/>
      <c r="S791" s="277"/>
      <c r="T791" s="277"/>
      <c r="U791" s="277"/>
      <c r="V791" s="277"/>
      <c r="W791" s="277"/>
      <c r="X791" s="277"/>
      <c r="Y791" s="277"/>
      <c r="Z791" s="277"/>
      <c r="AA791" s="277"/>
    </row>
    <row r="792">
      <c r="A792" s="277"/>
      <c r="B792" s="277"/>
      <c r="C792" s="277"/>
      <c r="D792" s="277"/>
      <c r="E792" s="277"/>
      <c r="F792" s="277"/>
      <c r="G792" s="277"/>
      <c r="H792" s="277"/>
      <c r="I792" s="277"/>
      <c r="J792" s="277"/>
      <c r="K792" s="277"/>
      <c r="L792" s="277"/>
      <c r="M792" s="277"/>
      <c r="N792" s="277"/>
      <c r="O792" s="277"/>
      <c r="P792" s="277"/>
      <c r="Q792" s="277"/>
      <c r="R792" s="277"/>
      <c r="S792" s="277"/>
      <c r="T792" s="277"/>
      <c r="U792" s="277"/>
      <c r="V792" s="277"/>
      <c r="W792" s="277"/>
      <c r="X792" s="277"/>
      <c r="Y792" s="277"/>
      <c r="Z792" s="277"/>
      <c r="AA792" s="277"/>
    </row>
    <row r="793">
      <c r="A793" s="277"/>
      <c r="B793" s="277"/>
      <c r="C793" s="277"/>
      <c r="D793" s="277"/>
      <c r="E793" s="277"/>
      <c r="F793" s="277"/>
      <c r="G793" s="277"/>
      <c r="H793" s="277"/>
      <c r="I793" s="277"/>
      <c r="J793" s="277"/>
      <c r="K793" s="277"/>
      <c r="L793" s="277"/>
      <c r="M793" s="277"/>
      <c r="N793" s="277"/>
      <c r="O793" s="277"/>
      <c r="P793" s="277"/>
      <c r="Q793" s="277"/>
      <c r="R793" s="277"/>
      <c r="S793" s="277"/>
      <c r="T793" s="277"/>
      <c r="U793" s="277"/>
      <c r="V793" s="277"/>
      <c r="W793" s="277"/>
      <c r="X793" s="277"/>
      <c r="Y793" s="277"/>
      <c r="Z793" s="277"/>
      <c r="AA793" s="277"/>
    </row>
    <row r="794">
      <c r="A794" s="277"/>
      <c r="B794" s="277"/>
      <c r="C794" s="277"/>
      <c r="D794" s="277"/>
      <c r="E794" s="277"/>
      <c r="F794" s="277"/>
      <c r="G794" s="277"/>
      <c r="H794" s="277"/>
      <c r="I794" s="277"/>
      <c r="J794" s="277"/>
      <c r="K794" s="277"/>
      <c r="L794" s="277"/>
      <c r="M794" s="277"/>
      <c r="N794" s="277"/>
      <c r="O794" s="277"/>
      <c r="P794" s="277"/>
      <c r="Q794" s="277"/>
      <c r="R794" s="277"/>
      <c r="S794" s="277"/>
      <c r="T794" s="277"/>
      <c r="U794" s="277"/>
      <c r="V794" s="277"/>
      <c r="W794" s="277"/>
      <c r="X794" s="277"/>
      <c r="Y794" s="277"/>
      <c r="Z794" s="277"/>
      <c r="AA794" s="277"/>
    </row>
    <row r="795">
      <c r="A795" s="277"/>
      <c r="B795" s="277"/>
      <c r="C795" s="277"/>
      <c r="D795" s="277"/>
      <c r="E795" s="277"/>
      <c r="F795" s="277"/>
      <c r="G795" s="277"/>
      <c r="H795" s="277"/>
      <c r="I795" s="277"/>
      <c r="J795" s="277"/>
      <c r="K795" s="277"/>
      <c r="L795" s="277"/>
      <c r="M795" s="277"/>
      <c r="N795" s="277"/>
      <c r="O795" s="277"/>
      <c r="P795" s="277"/>
      <c r="Q795" s="277"/>
      <c r="R795" s="277"/>
      <c r="S795" s="277"/>
      <c r="T795" s="277"/>
      <c r="U795" s="277"/>
      <c r="V795" s="277"/>
      <c r="W795" s="277"/>
      <c r="X795" s="277"/>
      <c r="Y795" s="277"/>
      <c r="Z795" s="277"/>
      <c r="AA795" s="277"/>
    </row>
    <row r="796">
      <c r="A796" s="277"/>
      <c r="B796" s="277"/>
      <c r="C796" s="277"/>
      <c r="D796" s="277"/>
      <c r="E796" s="277"/>
      <c r="F796" s="277"/>
      <c r="G796" s="277"/>
      <c r="H796" s="277"/>
      <c r="I796" s="277"/>
      <c r="J796" s="277"/>
      <c r="K796" s="277"/>
      <c r="L796" s="277"/>
      <c r="M796" s="277"/>
      <c r="N796" s="277"/>
      <c r="O796" s="277"/>
      <c r="P796" s="277"/>
      <c r="Q796" s="277"/>
      <c r="R796" s="277"/>
      <c r="S796" s="277"/>
      <c r="T796" s="277"/>
      <c r="U796" s="277"/>
      <c r="V796" s="277"/>
      <c r="W796" s="277"/>
      <c r="X796" s="277"/>
      <c r="Y796" s="277"/>
      <c r="Z796" s="277"/>
      <c r="AA796" s="277"/>
    </row>
    <row r="797">
      <c r="A797" s="277"/>
      <c r="B797" s="277"/>
      <c r="C797" s="277"/>
      <c r="D797" s="277"/>
      <c r="E797" s="277"/>
      <c r="F797" s="277"/>
      <c r="G797" s="277"/>
      <c r="H797" s="277"/>
      <c r="I797" s="277"/>
      <c r="J797" s="277"/>
      <c r="K797" s="277"/>
      <c r="L797" s="277"/>
      <c r="M797" s="277"/>
      <c r="N797" s="277"/>
      <c r="O797" s="277"/>
      <c r="P797" s="277"/>
      <c r="Q797" s="277"/>
      <c r="R797" s="277"/>
      <c r="S797" s="277"/>
      <c r="T797" s="277"/>
      <c r="U797" s="277"/>
      <c r="V797" s="277"/>
      <c r="W797" s="277"/>
      <c r="X797" s="277"/>
      <c r="Y797" s="277"/>
      <c r="Z797" s="277"/>
      <c r="AA797" s="277"/>
    </row>
    <row r="798">
      <c r="A798" s="277"/>
      <c r="B798" s="277"/>
      <c r="C798" s="277"/>
      <c r="D798" s="277"/>
      <c r="E798" s="277"/>
      <c r="F798" s="277"/>
      <c r="G798" s="277"/>
      <c r="H798" s="277"/>
      <c r="I798" s="277"/>
      <c r="J798" s="277"/>
      <c r="K798" s="277"/>
      <c r="L798" s="277"/>
      <c r="M798" s="277"/>
      <c r="N798" s="277"/>
      <c r="O798" s="277"/>
      <c r="P798" s="277"/>
      <c r="Q798" s="277"/>
      <c r="R798" s="277"/>
      <c r="S798" s="277"/>
      <c r="T798" s="277"/>
      <c r="U798" s="277"/>
      <c r="V798" s="277"/>
      <c r="W798" s="277"/>
      <c r="X798" s="277"/>
      <c r="Y798" s="277"/>
      <c r="Z798" s="277"/>
      <c r="AA798" s="277"/>
    </row>
    <row r="799">
      <c r="A799" s="277"/>
      <c r="B799" s="277"/>
      <c r="C799" s="277"/>
      <c r="D799" s="277"/>
      <c r="E799" s="277"/>
      <c r="F799" s="277"/>
      <c r="G799" s="277"/>
      <c r="H799" s="277"/>
      <c r="I799" s="277"/>
      <c r="J799" s="277"/>
      <c r="K799" s="277"/>
      <c r="L799" s="277"/>
      <c r="M799" s="277"/>
      <c r="N799" s="277"/>
      <c r="O799" s="277"/>
      <c r="P799" s="277"/>
      <c r="Q799" s="277"/>
      <c r="R799" s="277"/>
      <c r="S799" s="277"/>
      <c r="T799" s="277"/>
      <c r="U799" s="277"/>
      <c r="V799" s="277"/>
      <c r="W799" s="277"/>
      <c r="X799" s="277"/>
      <c r="Y799" s="277"/>
      <c r="Z799" s="277"/>
      <c r="AA799" s="277"/>
    </row>
    <row r="800">
      <c r="A800" s="277"/>
      <c r="B800" s="277"/>
      <c r="C800" s="277"/>
      <c r="D800" s="277"/>
      <c r="E800" s="277"/>
      <c r="F800" s="277"/>
      <c r="G800" s="277"/>
      <c r="H800" s="277"/>
      <c r="I800" s="277"/>
      <c r="J800" s="277"/>
      <c r="K800" s="277"/>
      <c r="L800" s="277"/>
      <c r="M800" s="277"/>
      <c r="N800" s="277"/>
      <c r="O800" s="277"/>
      <c r="P800" s="277"/>
      <c r="Q800" s="277"/>
      <c r="R800" s="277"/>
      <c r="S800" s="277"/>
      <c r="T800" s="277"/>
      <c r="U800" s="277"/>
      <c r="V800" s="277"/>
      <c r="W800" s="277"/>
      <c r="X800" s="277"/>
      <c r="Y800" s="277"/>
      <c r="Z800" s="277"/>
      <c r="AA800" s="277"/>
    </row>
    <row r="801">
      <c r="A801" s="277"/>
      <c r="B801" s="277"/>
      <c r="C801" s="277"/>
      <c r="D801" s="277"/>
      <c r="E801" s="277"/>
      <c r="F801" s="277"/>
      <c r="G801" s="277"/>
      <c r="H801" s="277"/>
      <c r="I801" s="277"/>
      <c r="J801" s="277"/>
      <c r="K801" s="277"/>
      <c r="L801" s="277"/>
      <c r="M801" s="277"/>
      <c r="N801" s="277"/>
      <c r="O801" s="277"/>
      <c r="P801" s="277"/>
      <c r="Q801" s="277"/>
      <c r="R801" s="277"/>
      <c r="S801" s="277"/>
      <c r="T801" s="277"/>
      <c r="U801" s="277"/>
      <c r="V801" s="277"/>
      <c r="W801" s="277"/>
      <c r="X801" s="277"/>
      <c r="Y801" s="277"/>
      <c r="Z801" s="277"/>
      <c r="AA801" s="277"/>
    </row>
    <row r="802">
      <c r="A802" s="277"/>
      <c r="B802" s="277"/>
      <c r="C802" s="277"/>
      <c r="D802" s="277"/>
      <c r="E802" s="277"/>
      <c r="F802" s="277"/>
      <c r="G802" s="277"/>
      <c r="H802" s="277"/>
      <c r="I802" s="277"/>
      <c r="J802" s="277"/>
      <c r="K802" s="277"/>
      <c r="L802" s="277"/>
      <c r="M802" s="277"/>
      <c r="N802" s="277"/>
      <c r="O802" s="277"/>
      <c r="P802" s="277"/>
      <c r="Q802" s="277"/>
      <c r="R802" s="277"/>
      <c r="S802" s="277"/>
      <c r="T802" s="277"/>
      <c r="U802" s="277"/>
      <c r="V802" s="277"/>
      <c r="W802" s="277"/>
      <c r="X802" s="277"/>
      <c r="Y802" s="277"/>
      <c r="Z802" s="277"/>
      <c r="AA802" s="277"/>
    </row>
    <row r="803">
      <c r="A803" s="277"/>
      <c r="B803" s="277"/>
      <c r="C803" s="277"/>
      <c r="D803" s="277"/>
      <c r="E803" s="277"/>
      <c r="F803" s="277"/>
      <c r="G803" s="277"/>
      <c r="H803" s="277"/>
      <c r="I803" s="277"/>
      <c r="J803" s="277"/>
      <c r="K803" s="277"/>
      <c r="L803" s="277"/>
      <c r="M803" s="277"/>
      <c r="N803" s="277"/>
      <c r="O803" s="277"/>
      <c r="P803" s="277"/>
      <c r="Q803" s="277"/>
      <c r="R803" s="277"/>
      <c r="S803" s="277"/>
      <c r="T803" s="277"/>
      <c r="U803" s="277"/>
      <c r="V803" s="277"/>
      <c r="W803" s="277"/>
      <c r="X803" s="277"/>
      <c r="Y803" s="277"/>
      <c r="Z803" s="277"/>
      <c r="AA803" s="277"/>
    </row>
    <row r="804">
      <c r="A804" s="277"/>
      <c r="B804" s="277"/>
      <c r="C804" s="277"/>
      <c r="D804" s="277"/>
      <c r="E804" s="277"/>
      <c r="F804" s="277"/>
      <c r="G804" s="277"/>
      <c r="H804" s="277"/>
      <c r="I804" s="277"/>
      <c r="J804" s="277"/>
      <c r="K804" s="277"/>
      <c r="L804" s="277"/>
      <c r="M804" s="277"/>
      <c r="N804" s="277"/>
      <c r="O804" s="277"/>
      <c r="P804" s="277"/>
      <c r="Q804" s="277"/>
      <c r="R804" s="277"/>
      <c r="S804" s="277"/>
      <c r="T804" s="277"/>
      <c r="U804" s="277"/>
      <c r="V804" s="277"/>
      <c r="W804" s="277"/>
      <c r="X804" s="277"/>
      <c r="Y804" s="277"/>
      <c r="Z804" s="277"/>
      <c r="AA804" s="277"/>
    </row>
    <row r="805">
      <c r="A805" s="277"/>
      <c r="B805" s="277"/>
      <c r="C805" s="277"/>
      <c r="D805" s="277"/>
      <c r="E805" s="277"/>
      <c r="F805" s="277"/>
      <c r="G805" s="277"/>
      <c r="H805" s="277"/>
      <c r="I805" s="277"/>
      <c r="J805" s="277"/>
      <c r="K805" s="277"/>
      <c r="L805" s="277"/>
      <c r="M805" s="277"/>
      <c r="N805" s="277"/>
      <c r="O805" s="277"/>
      <c r="P805" s="277"/>
      <c r="Q805" s="277"/>
      <c r="R805" s="277"/>
      <c r="S805" s="277"/>
      <c r="T805" s="277"/>
      <c r="U805" s="277"/>
      <c r="V805" s="277"/>
      <c r="W805" s="277"/>
      <c r="X805" s="277"/>
      <c r="Y805" s="277"/>
      <c r="Z805" s="277"/>
      <c r="AA805" s="277"/>
    </row>
    <row r="806">
      <c r="A806" s="277"/>
      <c r="B806" s="277"/>
      <c r="C806" s="277"/>
      <c r="D806" s="277"/>
      <c r="E806" s="277"/>
      <c r="F806" s="277"/>
      <c r="G806" s="277"/>
      <c r="H806" s="277"/>
      <c r="I806" s="277"/>
      <c r="J806" s="277"/>
      <c r="K806" s="277"/>
      <c r="L806" s="277"/>
      <c r="M806" s="277"/>
      <c r="N806" s="277"/>
      <c r="O806" s="277"/>
      <c r="P806" s="277"/>
      <c r="Q806" s="277"/>
      <c r="R806" s="277"/>
      <c r="S806" s="277"/>
      <c r="T806" s="277"/>
      <c r="U806" s="277"/>
      <c r="V806" s="277"/>
      <c r="W806" s="277"/>
      <c r="X806" s="277"/>
      <c r="Y806" s="277"/>
      <c r="Z806" s="277"/>
      <c r="AA806" s="277"/>
    </row>
    <row r="807">
      <c r="A807" s="277"/>
      <c r="B807" s="277"/>
      <c r="C807" s="277"/>
      <c r="D807" s="277"/>
      <c r="E807" s="277"/>
      <c r="F807" s="277"/>
      <c r="G807" s="277"/>
      <c r="H807" s="277"/>
      <c r="I807" s="277"/>
      <c r="J807" s="277"/>
      <c r="K807" s="277"/>
      <c r="L807" s="277"/>
      <c r="M807" s="277"/>
      <c r="N807" s="277"/>
      <c r="O807" s="277"/>
      <c r="P807" s="277"/>
      <c r="Q807" s="277"/>
      <c r="R807" s="277"/>
      <c r="S807" s="277"/>
      <c r="T807" s="277"/>
      <c r="U807" s="277"/>
      <c r="V807" s="277"/>
      <c r="W807" s="277"/>
      <c r="X807" s="277"/>
      <c r="Y807" s="277"/>
      <c r="Z807" s="277"/>
      <c r="AA807" s="277"/>
    </row>
    <row r="808">
      <c r="A808" s="277"/>
      <c r="B808" s="277"/>
      <c r="C808" s="277"/>
      <c r="D808" s="277"/>
      <c r="E808" s="277"/>
      <c r="F808" s="277"/>
      <c r="G808" s="277"/>
      <c r="H808" s="277"/>
      <c r="I808" s="277"/>
      <c r="J808" s="277"/>
      <c r="K808" s="277"/>
      <c r="L808" s="277"/>
      <c r="M808" s="277"/>
      <c r="N808" s="277"/>
      <c r="O808" s="277"/>
      <c r="P808" s="277"/>
      <c r="Q808" s="277"/>
      <c r="R808" s="277"/>
      <c r="S808" s="277"/>
      <c r="T808" s="277"/>
      <c r="U808" s="277"/>
      <c r="V808" s="277"/>
      <c r="W808" s="277"/>
      <c r="X808" s="277"/>
      <c r="Y808" s="277"/>
      <c r="Z808" s="277"/>
      <c r="AA808" s="277"/>
    </row>
    <row r="809">
      <c r="A809" s="277"/>
      <c r="B809" s="277"/>
      <c r="C809" s="277"/>
      <c r="D809" s="277"/>
      <c r="E809" s="277"/>
      <c r="F809" s="277"/>
      <c r="G809" s="277"/>
      <c r="H809" s="277"/>
      <c r="I809" s="277"/>
      <c r="J809" s="277"/>
      <c r="K809" s="277"/>
      <c r="L809" s="277"/>
      <c r="M809" s="277"/>
      <c r="N809" s="277"/>
      <c r="O809" s="277"/>
      <c r="P809" s="277"/>
      <c r="Q809" s="277"/>
      <c r="R809" s="277"/>
      <c r="S809" s="277"/>
      <c r="T809" s="277"/>
      <c r="U809" s="277"/>
      <c r="V809" s="277"/>
      <c r="W809" s="277"/>
      <c r="X809" s="277"/>
      <c r="Y809" s="277"/>
      <c r="Z809" s="277"/>
      <c r="AA809" s="277"/>
    </row>
    <row r="810">
      <c r="A810" s="277"/>
      <c r="B810" s="277"/>
      <c r="C810" s="277"/>
      <c r="D810" s="277"/>
      <c r="E810" s="277"/>
      <c r="F810" s="277"/>
      <c r="G810" s="277"/>
      <c r="H810" s="277"/>
      <c r="I810" s="277"/>
      <c r="J810" s="277"/>
      <c r="K810" s="277"/>
      <c r="L810" s="277"/>
      <c r="M810" s="277"/>
      <c r="N810" s="277"/>
      <c r="O810" s="277"/>
      <c r="P810" s="277"/>
      <c r="Q810" s="277"/>
      <c r="R810" s="277"/>
      <c r="S810" s="277"/>
      <c r="T810" s="277"/>
      <c r="U810" s="277"/>
      <c r="V810" s="277"/>
      <c r="W810" s="277"/>
      <c r="X810" s="277"/>
      <c r="Y810" s="277"/>
      <c r="Z810" s="277"/>
      <c r="AA810" s="277"/>
    </row>
    <row r="811">
      <c r="A811" s="277"/>
      <c r="B811" s="277"/>
      <c r="C811" s="277"/>
      <c r="D811" s="277"/>
      <c r="E811" s="277"/>
      <c r="F811" s="277"/>
      <c r="G811" s="277"/>
      <c r="H811" s="277"/>
      <c r="I811" s="277"/>
      <c r="J811" s="277"/>
      <c r="K811" s="277"/>
      <c r="L811" s="277"/>
      <c r="M811" s="277"/>
      <c r="N811" s="277"/>
      <c r="O811" s="277"/>
      <c r="P811" s="277"/>
      <c r="Q811" s="277"/>
      <c r="R811" s="277"/>
      <c r="S811" s="277"/>
      <c r="T811" s="277"/>
      <c r="U811" s="277"/>
      <c r="V811" s="277"/>
      <c r="W811" s="277"/>
      <c r="X811" s="277"/>
      <c r="Y811" s="277"/>
      <c r="Z811" s="277"/>
      <c r="AA811" s="277"/>
    </row>
    <row r="812">
      <c r="A812" s="277"/>
      <c r="B812" s="277"/>
      <c r="C812" s="277"/>
      <c r="D812" s="277"/>
      <c r="E812" s="277"/>
      <c r="F812" s="277"/>
      <c r="G812" s="277"/>
      <c r="H812" s="277"/>
      <c r="I812" s="277"/>
      <c r="J812" s="277"/>
      <c r="K812" s="277"/>
      <c r="L812" s="277"/>
      <c r="M812" s="277"/>
      <c r="N812" s="277"/>
      <c r="O812" s="277"/>
      <c r="P812" s="277"/>
      <c r="Q812" s="277"/>
      <c r="R812" s="277"/>
      <c r="S812" s="277"/>
      <c r="T812" s="277"/>
      <c r="U812" s="277"/>
      <c r="V812" s="277"/>
      <c r="W812" s="277"/>
      <c r="X812" s="277"/>
      <c r="Y812" s="277"/>
      <c r="Z812" s="277"/>
      <c r="AA812" s="277"/>
    </row>
    <row r="813">
      <c r="A813" s="277"/>
      <c r="B813" s="277"/>
      <c r="C813" s="277"/>
      <c r="D813" s="277"/>
      <c r="E813" s="277"/>
      <c r="F813" s="277"/>
      <c r="G813" s="277"/>
      <c r="H813" s="277"/>
      <c r="I813" s="277"/>
      <c r="J813" s="277"/>
      <c r="K813" s="277"/>
      <c r="L813" s="277"/>
      <c r="M813" s="277"/>
      <c r="N813" s="277"/>
      <c r="O813" s="277"/>
      <c r="P813" s="277"/>
      <c r="Q813" s="277"/>
      <c r="R813" s="277"/>
      <c r="S813" s="277"/>
      <c r="T813" s="277"/>
      <c r="U813" s="277"/>
      <c r="V813" s="277"/>
      <c r="W813" s="277"/>
      <c r="X813" s="277"/>
      <c r="Y813" s="277"/>
      <c r="Z813" s="277"/>
      <c r="AA813" s="277"/>
    </row>
    <row r="814">
      <c r="A814" s="277"/>
      <c r="B814" s="277"/>
      <c r="C814" s="277"/>
      <c r="D814" s="277"/>
      <c r="E814" s="277"/>
      <c r="F814" s="277"/>
      <c r="G814" s="277"/>
      <c r="H814" s="277"/>
      <c r="I814" s="277"/>
      <c r="J814" s="277"/>
      <c r="K814" s="277"/>
      <c r="L814" s="277"/>
      <c r="M814" s="277"/>
      <c r="N814" s="277"/>
      <c r="O814" s="277"/>
      <c r="P814" s="277"/>
      <c r="Q814" s="277"/>
      <c r="R814" s="277"/>
      <c r="S814" s="277"/>
      <c r="T814" s="277"/>
      <c r="U814" s="277"/>
      <c r="V814" s="277"/>
      <c r="W814" s="277"/>
      <c r="X814" s="277"/>
      <c r="Y814" s="277"/>
      <c r="Z814" s="277"/>
      <c r="AA814" s="277"/>
    </row>
    <row r="815">
      <c r="A815" s="277"/>
      <c r="B815" s="277"/>
      <c r="C815" s="277"/>
      <c r="D815" s="277"/>
      <c r="E815" s="277"/>
      <c r="F815" s="277"/>
      <c r="G815" s="277"/>
      <c r="H815" s="277"/>
      <c r="I815" s="277"/>
      <c r="J815" s="277"/>
      <c r="K815" s="277"/>
      <c r="L815" s="277"/>
      <c r="M815" s="277"/>
      <c r="N815" s="277"/>
      <c r="O815" s="277"/>
      <c r="P815" s="277"/>
      <c r="Q815" s="277"/>
      <c r="R815" s="277"/>
      <c r="S815" s="277"/>
      <c r="T815" s="277"/>
      <c r="U815" s="277"/>
      <c r="V815" s="277"/>
      <c r="W815" s="277"/>
      <c r="X815" s="277"/>
      <c r="Y815" s="277"/>
      <c r="Z815" s="277"/>
      <c r="AA815" s="277"/>
    </row>
    <row r="816">
      <c r="A816" s="277"/>
      <c r="B816" s="277"/>
      <c r="C816" s="277"/>
      <c r="D816" s="277"/>
      <c r="E816" s="277"/>
      <c r="F816" s="277"/>
      <c r="G816" s="277"/>
      <c r="H816" s="277"/>
      <c r="I816" s="277"/>
      <c r="J816" s="277"/>
      <c r="K816" s="277"/>
      <c r="L816" s="277"/>
      <c r="M816" s="277"/>
      <c r="N816" s="277"/>
      <c r="O816" s="277"/>
      <c r="P816" s="277"/>
      <c r="Q816" s="277"/>
      <c r="R816" s="277"/>
      <c r="S816" s="277"/>
      <c r="T816" s="277"/>
      <c r="U816" s="277"/>
      <c r="V816" s="277"/>
      <c r="W816" s="277"/>
      <c r="X816" s="277"/>
      <c r="Y816" s="277"/>
      <c r="Z816" s="277"/>
      <c r="AA816" s="277"/>
    </row>
    <row r="817">
      <c r="A817" s="277"/>
      <c r="B817" s="277"/>
      <c r="C817" s="277"/>
      <c r="D817" s="277"/>
      <c r="E817" s="277"/>
      <c r="F817" s="277"/>
      <c r="G817" s="277"/>
      <c r="H817" s="277"/>
      <c r="I817" s="277"/>
      <c r="J817" s="277"/>
      <c r="K817" s="277"/>
      <c r="L817" s="277"/>
      <c r="M817" s="277"/>
      <c r="N817" s="277"/>
      <c r="O817" s="277"/>
      <c r="P817" s="277"/>
      <c r="Q817" s="277"/>
      <c r="R817" s="277"/>
      <c r="S817" s="277"/>
      <c r="T817" s="277"/>
      <c r="U817" s="277"/>
      <c r="V817" s="277"/>
      <c r="W817" s="277"/>
      <c r="X817" s="277"/>
      <c r="Y817" s="277"/>
      <c r="Z817" s="277"/>
      <c r="AA817" s="277"/>
    </row>
    <row r="818">
      <c r="A818" s="277"/>
      <c r="B818" s="277"/>
      <c r="C818" s="277"/>
      <c r="D818" s="277"/>
      <c r="E818" s="277"/>
      <c r="F818" s="277"/>
      <c r="G818" s="277"/>
      <c r="H818" s="277"/>
      <c r="I818" s="277"/>
      <c r="J818" s="277"/>
      <c r="K818" s="277"/>
      <c r="L818" s="277"/>
      <c r="M818" s="277"/>
      <c r="N818" s="277"/>
      <c r="O818" s="277"/>
      <c r="P818" s="277"/>
      <c r="Q818" s="277"/>
      <c r="R818" s="277"/>
      <c r="S818" s="277"/>
      <c r="T818" s="277"/>
      <c r="U818" s="277"/>
      <c r="V818" s="277"/>
      <c r="W818" s="277"/>
      <c r="X818" s="277"/>
      <c r="Y818" s="277"/>
      <c r="Z818" s="277"/>
      <c r="AA818" s="277"/>
    </row>
    <row r="819">
      <c r="A819" s="277"/>
      <c r="B819" s="277"/>
      <c r="C819" s="277"/>
      <c r="D819" s="277"/>
      <c r="E819" s="277"/>
      <c r="F819" s="277"/>
      <c r="G819" s="277"/>
      <c r="H819" s="277"/>
      <c r="I819" s="277"/>
      <c r="J819" s="277"/>
      <c r="K819" s="277"/>
      <c r="L819" s="277"/>
      <c r="M819" s="277"/>
      <c r="N819" s="277"/>
      <c r="O819" s="277"/>
      <c r="P819" s="277"/>
      <c r="Q819" s="277"/>
      <c r="R819" s="277"/>
      <c r="S819" s="277"/>
      <c r="T819" s="277"/>
      <c r="U819" s="277"/>
      <c r="V819" s="277"/>
      <c r="W819" s="277"/>
      <c r="X819" s="277"/>
      <c r="Y819" s="277"/>
      <c r="Z819" s="277"/>
      <c r="AA819" s="277"/>
    </row>
    <row r="820">
      <c r="A820" s="277"/>
      <c r="B820" s="277"/>
      <c r="C820" s="277"/>
      <c r="D820" s="277"/>
      <c r="E820" s="277"/>
      <c r="F820" s="277"/>
      <c r="G820" s="277"/>
      <c r="H820" s="277"/>
      <c r="I820" s="277"/>
      <c r="J820" s="277"/>
      <c r="K820" s="277"/>
      <c r="L820" s="277"/>
      <c r="M820" s="277"/>
      <c r="N820" s="277"/>
      <c r="O820" s="277"/>
      <c r="P820" s="277"/>
      <c r="Q820" s="277"/>
      <c r="R820" s="277"/>
      <c r="S820" s="277"/>
      <c r="T820" s="277"/>
      <c r="U820" s="277"/>
      <c r="V820" s="277"/>
      <c r="W820" s="277"/>
      <c r="X820" s="277"/>
      <c r="Y820" s="277"/>
      <c r="Z820" s="277"/>
      <c r="AA820" s="277"/>
    </row>
    <row r="821">
      <c r="A821" s="277"/>
      <c r="B821" s="277"/>
      <c r="C821" s="277"/>
      <c r="D821" s="277"/>
      <c r="E821" s="277"/>
      <c r="F821" s="277"/>
      <c r="G821" s="277"/>
      <c r="H821" s="277"/>
      <c r="I821" s="277"/>
      <c r="J821" s="277"/>
      <c r="K821" s="277"/>
      <c r="L821" s="277"/>
      <c r="M821" s="277"/>
      <c r="N821" s="277"/>
      <c r="O821" s="277"/>
      <c r="P821" s="277"/>
      <c r="Q821" s="277"/>
      <c r="R821" s="277"/>
      <c r="S821" s="277"/>
      <c r="T821" s="277"/>
      <c r="U821" s="277"/>
      <c r="V821" s="277"/>
      <c r="W821" s="277"/>
      <c r="X821" s="277"/>
      <c r="Y821" s="277"/>
      <c r="Z821" s="277"/>
      <c r="AA821" s="277"/>
    </row>
    <row r="822">
      <c r="A822" s="277"/>
      <c r="B822" s="277"/>
      <c r="C822" s="277"/>
      <c r="D822" s="277"/>
      <c r="E822" s="277"/>
      <c r="F822" s="277"/>
      <c r="G822" s="277"/>
      <c r="H822" s="277"/>
      <c r="I822" s="277"/>
      <c r="J822" s="277"/>
      <c r="K822" s="277"/>
      <c r="L822" s="277"/>
      <c r="M822" s="277"/>
      <c r="N822" s="277"/>
      <c r="O822" s="277"/>
      <c r="P822" s="277"/>
      <c r="Q822" s="277"/>
      <c r="R822" s="277"/>
      <c r="S822" s="277"/>
      <c r="T822" s="277"/>
      <c r="U822" s="277"/>
      <c r="V822" s="277"/>
      <c r="W822" s="277"/>
      <c r="X822" s="277"/>
      <c r="Y822" s="277"/>
      <c r="Z822" s="277"/>
      <c r="AA822" s="277"/>
    </row>
    <row r="823">
      <c r="A823" s="277"/>
      <c r="B823" s="277"/>
      <c r="C823" s="277"/>
      <c r="D823" s="277"/>
      <c r="E823" s="277"/>
      <c r="F823" s="277"/>
      <c r="G823" s="277"/>
      <c r="H823" s="277"/>
      <c r="I823" s="277"/>
      <c r="J823" s="277"/>
      <c r="K823" s="277"/>
      <c r="L823" s="277"/>
      <c r="M823" s="277"/>
      <c r="N823" s="277"/>
      <c r="O823" s="277"/>
      <c r="P823" s="277"/>
      <c r="Q823" s="277"/>
      <c r="R823" s="277"/>
      <c r="S823" s="277"/>
      <c r="T823" s="277"/>
      <c r="U823" s="277"/>
      <c r="V823" s="277"/>
      <c r="W823" s="277"/>
      <c r="X823" s="277"/>
      <c r="Y823" s="277"/>
      <c r="Z823" s="277"/>
      <c r="AA823" s="277"/>
    </row>
    <row r="824">
      <c r="A824" s="277"/>
      <c r="B824" s="277"/>
      <c r="C824" s="277"/>
      <c r="D824" s="277"/>
      <c r="E824" s="277"/>
      <c r="F824" s="277"/>
      <c r="G824" s="277"/>
      <c r="H824" s="277"/>
      <c r="I824" s="277"/>
      <c r="J824" s="277"/>
      <c r="K824" s="277"/>
      <c r="L824" s="277"/>
      <c r="M824" s="277"/>
      <c r="N824" s="277"/>
      <c r="O824" s="277"/>
      <c r="P824" s="277"/>
      <c r="Q824" s="277"/>
      <c r="R824" s="277"/>
      <c r="S824" s="277"/>
      <c r="T824" s="277"/>
      <c r="U824" s="277"/>
      <c r="V824" s="277"/>
      <c r="W824" s="277"/>
      <c r="X824" s="277"/>
      <c r="Y824" s="277"/>
      <c r="Z824" s="277"/>
      <c r="AA824" s="277"/>
    </row>
    <row r="825">
      <c r="A825" s="277"/>
      <c r="B825" s="277"/>
      <c r="C825" s="277"/>
      <c r="D825" s="277"/>
      <c r="E825" s="277"/>
      <c r="F825" s="277"/>
      <c r="G825" s="277"/>
      <c r="H825" s="277"/>
      <c r="I825" s="277"/>
      <c r="J825" s="277"/>
      <c r="K825" s="277"/>
      <c r="L825" s="277"/>
      <c r="M825" s="277"/>
      <c r="N825" s="277"/>
      <c r="O825" s="277"/>
      <c r="P825" s="277"/>
      <c r="Q825" s="277"/>
      <c r="R825" s="277"/>
      <c r="S825" s="277"/>
      <c r="T825" s="277"/>
      <c r="U825" s="277"/>
      <c r="V825" s="277"/>
      <c r="W825" s="277"/>
      <c r="X825" s="277"/>
      <c r="Y825" s="277"/>
      <c r="Z825" s="277"/>
      <c r="AA825" s="277"/>
    </row>
    <row r="826">
      <c r="A826" s="277"/>
      <c r="B826" s="277"/>
      <c r="C826" s="277"/>
      <c r="D826" s="277"/>
      <c r="E826" s="277"/>
      <c r="F826" s="277"/>
      <c r="G826" s="277"/>
      <c r="H826" s="277"/>
      <c r="I826" s="277"/>
      <c r="J826" s="277"/>
      <c r="K826" s="277"/>
      <c r="L826" s="277"/>
      <c r="M826" s="277"/>
      <c r="N826" s="277"/>
      <c r="O826" s="277"/>
      <c r="P826" s="277"/>
      <c r="Q826" s="277"/>
      <c r="R826" s="277"/>
      <c r="S826" s="277"/>
      <c r="T826" s="277"/>
      <c r="U826" s="277"/>
      <c r="V826" s="277"/>
      <c r="W826" s="277"/>
      <c r="X826" s="277"/>
      <c r="Y826" s="277"/>
      <c r="Z826" s="277"/>
      <c r="AA826" s="277"/>
    </row>
    <row r="827">
      <c r="A827" s="277"/>
      <c r="B827" s="277"/>
      <c r="C827" s="277"/>
      <c r="D827" s="277"/>
      <c r="E827" s="277"/>
      <c r="F827" s="277"/>
      <c r="G827" s="277"/>
      <c r="H827" s="277"/>
      <c r="I827" s="277"/>
      <c r="J827" s="277"/>
      <c r="K827" s="277"/>
      <c r="L827" s="277"/>
      <c r="M827" s="277"/>
      <c r="N827" s="277"/>
      <c r="O827" s="277"/>
      <c r="P827" s="277"/>
      <c r="Q827" s="277"/>
      <c r="R827" s="277"/>
      <c r="S827" s="277"/>
      <c r="T827" s="277"/>
      <c r="U827" s="277"/>
      <c r="V827" s="277"/>
      <c r="W827" s="277"/>
      <c r="X827" s="277"/>
      <c r="Y827" s="277"/>
      <c r="Z827" s="277"/>
      <c r="AA827" s="277"/>
    </row>
    <row r="828">
      <c r="A828" s="277"/>
      <c r="B828" s="277"/>
      <c r="C828" s="277"/>
      <c r="D828" s="277"/>
      <c r="E828" s="277"/>
      <c r="F828" s="277"/>
      <c r="G828" s="277"/>
      <c r="H828" s="277"/>
      <c r="I828" s="277"/>
      <c r="J828" s="277"/>
      <c r="K828" s="277"/>
      <c r="L828" s="277"/>
      <c r="M828" s="277"/>
      <c r="N828" s="277"/>
      <c r="O828" s="277"/>
      <c r="P828" s="277"/>
      <c r="Q828" s="277"/>
      <c r="R828" s="277"/>
      <c r="S828" s="277"/>
      <c r="T828" s="277"/>
      <c r="U828" s="277"/>
      <c r="V828" s="277"/>
      <c r="W828" s="277"/>
      <c r="X828" s="277"/>
      <c r="Y828" s="277"/>
      <c r="Z828" s="277"/>
      <c r="AA828" s="277"/>
    </row>
    <row r="829">
      <c r="A829" s="277"/>
      <c r="B829" s="277"/>
      <c r="C829" s="277"/>
      <c r="D829" s="277"/>
      <c r="E829" s="277"/>
      <c r="F829" s="277"/>
      <c r="G829" s="277"/>
      <c r="H829" s="277"/>
      <c r="I829" s="277"/>
      <c r="J829" s="277"/>
      <c r="K829" s="277"/>
      <c r="L829" s="277"/>
      <c r="M829" s="277"/>
      <c r="N829" s="277"/>
      <c r="O829" s="277"/>
      <c r="P829" s="277"/>
      <c r="Q829" s="277"/>
      <c r="R829" s="277"/>
      <c r="S829" s="277"/>
      <c r="T829" s="277"/>
      <c r="U829" s="277"/>
      <c r="V829" s="277"/>
      <c r="W829" s="277"/>
      <c r="X829" s="277"/>
      <c r="Y829" s="277"/>
      <c r="Z829" s="277"/>
      <c r="AA829" s="277"/>
    </row>
    <row r="830">
      <c r="A830" s="277"/>
      <c r="B830" s="277"/>
      <c r="C830" s="277"/>
      <c r="D830" s="277"/>
      <c r="E830" s="277"/>
      <c r="F830" s="277"/>
      <c r="G830" s="277"/>
      <c r="H830" s="277"/>
      <c r="I830" s="277"/>
      <c r="J830" s="277"/>
      <c r="K830" s="277"/>
      <c r="L830" s="277"/>
      <c r="M830" s="277"/>
      <c r="N830" s="277"/>
      <c r="O830" s="277"/>
      <c r="P830" s="277"/>
      <c r="Q830" s="277"/>
      <c r="R830" s="277"/>
      <c r="S830" s="277"/>
      <c r="T830" s="277"/>
      <c r="U830" s="277"/>
      <c r="V830" s="277"/>
      <c r="W830" s="277"/>
      <c r="X830" s="277"/>
      <c r="Y830" s="277"/>
      <c r="Z830" s="277"/>
      <c r="AA830" s="277"/>
    </row>
    <row r="831">
      <c r="A831" s="277"/>
      <c r="B831" s="277"/>
      <c r="C831" s="277"/>
      <c r="D831" s="277"/>
      <c r="E831" s="277"/>
      <c r="F831" s="277"/>
      <c r="G831" s="277"/>
      <c r="H831" s="277"/>
      <c r="I831" s="277"/>
      <c r="J831" s="277"/>
      <c r="K831" s="277"/>
      <c r="L831" s="277"/>
      <c r="M831" s="277"/>
      <c r="N831" s="277"/>
      <c r="O831" s="277"/>
      <c r="P831" s="277"/>
      <c r="Q831" s="277"/>
      <c r="R831" s="277"/>
      <c r="S831" s="277"/>
      <c r="T831" s="277"/>
      <c r="U831" s="277"/>
      <c r="V831" s="277"/>
      <c r="W831" s="277"/>
      <c r="X831" s="277"/>
      <c r="Y831" s="277"/>
      <c r="Z831" s="277"/>
      <c r="AA831" s="277"/>
    </row>
    <row r="832">
      <c r="A832" s="277"/>
      <c r="B832" s="277"/>
      <c r="C832" s="277"/>
      <c r="D832" s="277"/>
      <c r="E832" s="277"/>
      <c r="F832" s="277"/>
      <c r="G832" s="277"/>
      <c r="H832" s="277"/>
      <c r="I832" s="277"/>
      <c r="J832" s="277"/>
      <c r="K832" s="277"/>
      <c r="L832" s="277"/>
      <c r="M832" s="277"/>
      <c r="N832" s="277"/>
      <c r="O832" s="277"/>
      <c r="P832" s="277"/>
      <c r="Q832" s="277"/>
      <c r="R832" s="277"/>
      <c r="S832" s="277"/>
      <c r="T832" s="277"/>
      <c r="U832" s="277"/>
      <c r="V832" s="277"/>
      <c r="W832" s="277"/>
      <c r="X832" s="277"/>
      <c r="Y832" s="277"/>
      <c r="Z832" s="277"/>
      <c r="AA832" s="277"/>
    </row>
    <row r="833">
      <c r="A833" s="277"/>
      <c r="B833" s="277"/>
      <c r="C833" s="277"/>
      <c r="D833" s="277"/>
      <c r="E833" s="277"/>
      <c r="F833" s="277"/>
      <c r="G833" s="277"/>
      <c r="H833" s="277"/>
      <c r="I833" s="277"/>
      <c r="J833" s="277"/>
      <c r="K833" s="277"/>
      <c r="L833" s="277"/>
      <c r="M833" s="277"/>
      <c r="N833" s="277"/>
      <c r="O833" s="277"/>
      <c r="P833" s="277"/>
      <c r="Q833" s="277"/>
      <c r="R833" s="277"/>
      <c r="S833" s="277"/>
      <c r="T833" s="277"/>
      <c r="U833" s="277"/>
      <c r="V833" s="277"/>
      <c r="W833" s="277"/>
      <c r="X833" s="277"/>
      <c r="Y833" s="277"/>
      <c r="Z833" s="277"/>
      <c r="AA833" s="277"/>
    </row>
    <row r="834">
      <c r="A834" s="277"/>
      <c r="B834" s="277"/>
      <c r="C834" s="277"/>
      <c r="D834" s="277"/>
      <c r="E834" s="277"/>
      <c r="F834" s="277"/>
      <c r="G834" s="277"/>
      <c r="H834" s="277"/>
      <c r="I834" s="277"/>
      <c r="J834" s="277"/>
      <c r="K834" s="277"/>
      <c r="L834" s="277"/>
      <c r="M834" s="277"/>
      <c r="N834" s="277"/>
      <c r="O834" s="277"/>
      <c r="P834" s="277"/>
      <c r="Q834" s="277"/>
      <c r="R834" s="277"/>
      <c r="S834" s="277"/>
      <c r="T834" s="277"/>
      <c r="U834" s="277"/>
      <c r="V834" s="277"/>
      <c r="W834" s="277"/>
      <c r="X834" s="277"/>
      <c r="Y834" s="277"/>
      <c r="Z834" s="277"/>
      <c r="AA834" s="277"/>
    </row>
    <row r="835">
      <c r="A835" s="277"/>
      <c r="B835" s="277"/>
      <c r="C835" s="277"/>
      <c r="D835" s="277"/>
      <c r="E835" s="277"/>
      <c r="F835" s="277"/>
      <c r="G835" s="277"/>
      <c r="H835" s="277"/>
      <c r="I835" s="277"/>
      <c r="J835" s="277"/>
      <c r="K835" s="277"/>
      <c r="L835" s="277"/>
      <c r="M835" s="277"/>
      <c r="N835" s="277"/>
      <c r="O835" s="277"/>
      <c r="P835" s="277"/>
      <c r="Q835" s="277"/>
      <c r="R835" s="277"/>
      <c r="S835" s="277"/>
      <c r="T835" s="277"/>
      <c r="U835" s="277"/>
      <c r="V835" s="277"/>
      <c r="W835" s="277"/>
      <c r="X835" s="277"/>
      <c r="Y835" s="277"/>
      <c r="Z835" s="277"/>
      <c r="AA835" s="277"/>
    </row>
    <row r="836">
      <c r="A836" s="277"/>
      <c r="B836" s="277"/>
      <c r="C836" s="277"/>
      <c r="D836" s="277"/>
      <c r="E836" s="277"/>
      <c r="F836" s="277"/>
      <c r="G836" s="277"/>
      <c r="H836" s="277"/>
      <c r="I836" s="277"/>
      <c r="J836" s="277"/>
      <c r="K836" s="277"/>
      <c r="L836" s="277"/>
      <c r="M836" s="277"/>
      <c r="N836" s="277"/>
      <c r="O836" s="277"/>
      <c r="P836" s="277"/>
      <c r="Q836" s="277"/>
      <c r="R836" s="277"/>
      <c r="S836" s="277"/>
      <c r="T836" s="277"/>
      <c r="U836" s="277"/>
      <c r="V836" s="277"/>
      <c r="W836" s="277"/>
      <c r="X836" s="277"/>
      <c r="Y836" s="277"/>
      <c r="Z836" s="277"/>
      <c r="AA836" s="277"/>
    </row>
    <row r="837">
      <c r="A837" s="277"/>
      <c r="B837" s="277"/>
      <c r="C837" s="277"/>
      <c r="D837" s="277"/>
      <c r="E837" s="277"/>
      <c r="F837" s="277"/>
      <c r="G837" s="277"/>
      <c r="H837" s="277"/>
      <c r="I837" s="277"/>
      <c r="J837" s="277"/>
      <c r="K837" s="277"/>
      <c r="L837" s="277"/>
      <c r="M837" s="277"/>
      <c r="N837" s="277"/>
      <c r="O837" s="277"/>
      <c r="P837" s="277"/>
      <c r="Q837" s="277"/>
      <c r="R837" s="277"/>
      <c r="S837" s="277"/>
      <c r="T837" s="277"/>
      <c r="U837" s="277"/>
      <c r="V837" s="277"/>
      <c r="W837" s="277"/>
      <c r="X837" s="277"/>
      <c r="Y837" s="277"/>
      <c r="Z837" s="277"/>
      <c r="AA837" s="277"/>
    </row>
    <row r="838">
      <c r="A838" s="277"/>
      <c r="B838" s="277"/>
      <c r="C838" s="277"/>
      <c r="D838" s="277"/>
      <c r="E838" s="277"/>
      <c r="F838" s="277"/>
      <c r="G838" s="277"/>
      <c r="H838" s="277"/>
      <c r="I838" s="277"/>
      <c r="J838" s="277"/>
      <c r="K838" s="277"/>
      <c r="L838" s="277"/>
      <c r="M838" s="277"/>
      <c r="N838" s="277"/>
      <c r="O838" s="277"/>
      <c r="P838" s="277"/>
      <c r="Q838" s="277"/>
      <c r="R838" s="277"/>
      <c r="S838" s="277"/>
      <c r="T838" s="277"/>
      <c r="U838" s="277"/>
      <c r="V838" s="277"/>
      <c r="W838" s="277"/>
      <c r="X838" s="277"/>
      <c r="Y838" s="277"/>
      <c r="Z838" s="277"/>
      <c r="AA838" s="277"/>
    </row>
    <row r="839">
      <c r="A839" s="277"/>
      <c r="B839" s="277"/>
      <c r="C839" s="277"/>
      <c r="D839" s="277"/>
      <c r="E839" s="277"/>
      <c r="F839" s="277"/>
      <c r="G839" s="277"/>
      <c r="H839" s="277"/>
      <c r="I839" s="277"/>
      <c r="J839" s="277"/>
      <c r="K839" s="277"/>
      <c r="L839" s="277"/>
      <c r="M839" s="277"/>
      <c r="N839" s="277"/>
      <c r="O839" s="277"/>
      <c r="P839" s="277"/>
      <c r="Q839" s="277"/>
      <c r="R839" s="277"/>
      <c r="S839" s="277"/>
      <c r="T839" s="277"/>
      <c r="U839" s="277"/>
      <c r="V839" s="277"/>
      <c r="W839" s="277"/>
      <c r="X839" s="277"/>
      <c r="Y839" s="277"/>
      <c r="Z839" s="277"/>
      <c r="AA839" s="277"/>
    </row>
    <row r="840">
      <c r="A840" s="277"/>
      <c r="B840" s="277"/>
      <c r="C840" s="277"/>
      <c r="D840" s="277"/>
      <c r="E840" s="277"/>
      <c r="F840" s="277"/>
      <c r="G840" s="277"/>
      <c r="H840" s="277"/>
      <c r="I840" s="277"/>
      <c r="J840" s="277"/>
      <c r="K840" s="277"/>
      <c r="L840" s="277"/>
      <c r="M840" s="277"/>
      <c r="N840" s="277"/>
      <c r="O840" s="277"/>
      <c r="P840" s="277"/>
      <c r="Q840" s="277"/>
      <c r="R840" s="277"/>
      <c r="S840" s="277"/>
      <c r="T840" s="277"/>
      <c r="U840" s="277"/>
      <c r="V840" s="277"/>
      <c r="W840" s="277"/>
      <c r="X840" s="277"/>
      <c r="Y840" s="277"/>
      <c r="Z840" s="277"/>
      <c r="AA840" s="277"/>
    </row>
    <row r="841">
      <c r="A841" s="277"/>
      <c r="B841" s="277"/>
      <c r="C841" s="277"/>
      <c r="D841" s="277"/>
      <c r="E841" s="277"/>
      <c r="F841" s="277"/>
      <c r="G841" s="277"/>
      <c r="H841" s="277"/>
      <c r="I841" s="277"/>
      <c r="J841" s="277"/>
      <c r="K841" s="277"/>
      <c r="L841" s="277"/>
      <c r="M841" s="277"/>
      <c r="N841" s="277"/>
      <c r="O841" s="277"/>
      <c r="P841" s="277"/>
      <c r="Q841" s="277"/>
      <c r="R841" s="277"/>
      <c r="S841" s="277"/>
      <c r="T841" s="277"/>
      <c r="U841" s="277"/>
      <c r="V841" s="277"/>
      <c r="W841" s="277"/>
      <c r="X841" s="277"/>
      <c r="Y841" s="277"/>
      <c r="Z841" s="277"/>
      <c r="AA841" s="277"/>
    </row>
    <row r="842">
      <c r="A842" s="277"/>
      <c r="B842" s="277"/>
      <c r="C842" s="277"/>
      <c r="D842" s="277"/>
      <c r="E842" s="277"/>
      <c r="F842" s="277"/>
      <c r="G842" s="277"/>
      <c r="H842" s="277"/>
      <c r="I842" s="277"/>
      <c r="J842" s="277"/>
      <c r="K842" s="277"/>
      <c r="L842" s="277"/>
      <c r="M842" s="277"/>
      <c r="N842" s="277"/>
      <c r="O842" s="277"/>
      <c r="P842" s="277"/>
      <c r="Q842" s="277"/>
      <c r="R842" s="277"/>
      <c r="S842" s="277"/>
      <c r="T842" s="277"/>
      <c r="U842" s="277"/>
      <c r="V842" s="277"/>
      <c r="W842" s="277"/>
      <c r="X842" s="277"/>
      <c r="Y842" s="277"/>
      <c r="Z842" s="277"/>
      <c r="AA842" s="277"/>
    </row>
    <row r="843">
      <c r="A843" s="277"/>
      <c r="B843" s="277"/>
      <c r="C843" s="277"/>
      <c r="D843" s="277"/>
      <c r="E843" s="277"/>
      <c r="F843" s="277"/>
      <c r="G843" s="277"/>
      <c r="H843" s="277"/>
      <c r="I843" s="277"/>
      <c r="J843" s="277"/>
      <c r="K843" s="277"/>
      <c r="L843" s="277"/>
      <c r="M843" s="277"/>
      <c r="N843" s="277"/>
      <c r="O843" s="277"/>
      <c r="P843" s="277"/>
      <c r="Q843" s="277"/>
      <c r="R843" s="277"/>
      <c r="S843" s="277"/>
      <c r="T843" s="277"/>
      <c r="U843" s="277"/>
      <c r="V843" s="277"/>
      <c r="W843" s="277"/>
      <c r="X843" s="277"/>
      <c r="Y843" s="277"/>
      <c r="Z843" s="277"/>
      <c r="AA843" s="277"/>
    </row>
    <row r="844">
      <c r="A844" s="277"/>
      <c r="B844" s="277"/>
      <c r="C844" s="277"/>
      <c r="D844" s="277"/>
      <c r="E844" s="277"/>
      <c r="F844" s="277"/>
      <c r="G844" s="277"/>
      <c r="H844" s="277"/>
      <c r="I844" s="277"/>
      <c r="J844" s="277"/>
      <c r="K844" s="277"/>
      <c r="L844" s="277"/>
      <c r="M844" s="277"/>
      <c r="N844" s="277"/>
      <c r="O844" s="277"/>
      <c r="P844" s="277"/>
      <c r="Q844" s="277"/>
      <c r="R844" s="277"/>
      <c r="S844" s="277"/>
      <c r="T844" s="277"/>
      <c r="U844" s="277"/>
      <c r="V844" s="277"/>
      <c r="W844" s="277"/>
      <c r="X844" s="277"/>
      <c r="Y844" s="277"/>
      <c r="Z844" s="277"/>
      <c r="AA844" s="277"/>
    </row>
    <row r="845">
      <c r="A845" s="277"/>
      <c r="B845" s="277"/>
      <c r="C845" s="277"/>
      <c r="D845" s="277"/>
      <c r="E845" s="277"/>
      <c r="F845" s="277"/>
      <c r="G845" s="277"/>
      <c r="H845" s="277"/>
      <c r="I845" s="277"/>
      <c r="J845" s="277"/>
      <c r="K845" s="277"/>
      <c r="L845" s="277"/>
      <c r="M845" s="277"/>
      <c r="N845" s="277"/>
      <c r="O845" s="277"/>
      <c r="P845" s="277"/>
      <c r="Q845" s="277"/>
      <c r="R845" s="277"/>
      <c r="S845" s="277"/>
      <c r="T845" s="277"/>
      <c r="U845" s="277"/>
      <c r="V845" s="277"/>
      <c r="W845" s="277"/>
      <c r="X845" s="277"/>
      <c r="Y845" s="277"/>
      <c r="Z845" s="277"/>
      <c r="AA845" s="277"/>
    </row>
    <row r="846">
      <c r="A846" s="277"/>
      <c r="B846" s="277"/>
      <c r="C846" s="277"/>
      <c r="D846" s="277"/>
      <c r="E846" s="277"/>
      <c r="F846" s="277"/>
      <c r="G846" s="277"/>
      <c r="H846" s="277"/>
      <c r="I846" s="277"/>
      <c r="J846" s="277"/>
      <c r="K846" s="277"/>
      <c r="L846" s="277"/>
      <c r="M846" s="277"/>
      <c r="N846" s="277"/>
      <c r="O846" s="277"/>
      <c r="P846" s="277"/>
      <c r="Q846" s="277"/>
      <c r="R846" s="277"/>
      <c r="S846" s="277"/>
      <c r="T846" s="277"/>
      <c r="U846" s="277"/>
      <c r="V846" s="277"/>
      <c r="W846" s="277"/>
      <c r="X846" s="277"/>
      <c r="Y846" s="277"/>
      <c r="Z846" s="277"/>
      <c r="AA846" s="277"/>
    </row>
    <row r="847">
      <c r="A847" s="277"/>
      <c r="B847" s="277"/>
      <c r="C847" s="277"/>
      <c r="D847" s="277"/>
      <c r="E847" s="277"/>
      <c r="F847" s="277"/>
      <c r="G847" s="277"/>
      <c r="H847" s="277"/>
      <c r="I847" s="277"/>
      <c r="J847" s="277"/>
      <c r="K847" s="277"/>
      <c r="L847" s="277"/>
      <c r="M847" s="277"/>
      <c r="N847" s="277"/>
      <c r="O847" s="277"/>
      <c r="P847" s="277"/>
      <c r="Q847" s="277"/>
      <c r="R847" s="277"/>
      <c r="S847" s="277"/>
      <c r="T847" s="277"/>
      <c r="U847" s="277"/>
      <c r="V847" s="277"/>
      <c r="W847" s="277"/>
      <c r="X847" s="277"/>
      <c r="Y847" s="277"/>
      <c r="Z847" s="277"/>
      <c r="AA847" s="277"/>
    </row>
    <row r="848">
      <c r="A848" s="277"/>
      <c r="B848" s="277"/>
      <c r="C848" s="277"/>
      <c r="D848" s="277"/>
      <c r="E848" s="277"/>
      <c r="F848" s="277"/>
      <c r="G848" s="277"/>
      <c r="H848" s="277"/>
      <c r="I848" s="277"/>
      <c r="J848" s="277"/>
      <c r="K848" s="277"/>
      <c r="L848" s="277"/>
      <c r="M848" s="277"/>
      <c r="N848" s="277"/>
      <c r="O848" s="277"/>
      <c r="P848" s="277"/>
      <c r="Q848" s="277"/>
      <c r="R848" s="277"/>
      <c r="S848" s="277"/>
      <c r="T848" s="277"/>
      <c r="U848" s="277"/>
      <c r="V848" s="277"/>
      <c r="W848" s="277"/>
      <c r="X848" s="277"/>
      <c r="Y848" s="277"/>
      <c r="Z848" s="277"/>
      <c r="AA848" s="277"/>
    </row>
    <row r="849">
      <c r="A849" s="277"/>
      <c r="B849" s="277"/>
      <c r="C849" s="277"/>
      <c r="D849" s="277"/>
      <c r="E849" s="277"/>
      <c r="F849" s="277"/>
      <c r="G849" s="277"/>
      <c r="H849" s="277"/>
      <c r="I849" s="277"/>
      <c r="J849" s="277"/>
      <c r="K849" s="277"/>
      <c r="L849" s="277"/>
      <c r="M849" s="277"/>
      <c r="N849" s="277"/>
      <c r="O849" s="277"/>
      <c r="P849" s="277"/>
      <c r="Q849" s="277"/>
      <c r="R849" s="277"/>
      <c r="S849" s="277"/>
      <c r="T849" s="277"/>
      <c r="U849" s="277"/>
      <c r="V849" s="277"/>
      <c r="W849" s="277"/>
      <c r="X849" s="277"/>
      <c r="Y849" s="277"/>
      <c r="Z849" s="277"/>
      <c r="AA849" s="277"/>
    </row>
    <row r="850">
      <c r="A850" s="277"/>
      <c r="B850" s="277"/>
      <c r="C850" s="277"/>
      <c r="D850" s="277"/>
      <c r="E850" s="277"/>
      <c r="F850" s="277"/>
      <c r="G850" s="277"/>
      <c r="H850" s="277"/>
      <c r="I850" s="277"/>
      <c r="J850" s="277"/>
      <c r="K850" s="277"/>
      <c r="L850" s="277"/>
      <c r="M850" s="277"/>
      <c r="N850" s="277"/>
      <c r="O850" s="277"/>
      <c r="P850" s="277"/>
      <c r="Q850" s="277"/>
      <c r="R850" s="277"/>
      <c r="S850" s="277"/>
      <c r="T850" s="277"/>
      <c r="U850" s="277"/>
      <c r="V850" s="277"/>
      <c r="W850" s="277"/>
      <c r="X850" s="277"/>
      <c r="Y850" s="277"/>
      <c r="Z850" s="277"/>
      <c r="AA850" s="277"/>
    </row>
    <row r="851">
      <c r="A851" s="277"/>
      <c r="B851" s="277"/>
      <c r="C851" s="277"/>
      <c r="D851" s="277"/>
      <c r="E851" s="277"/>
      <c r="F851" s="277"/>
      <c r="G851" s="277"/>
      <c r="H851" s="277"/>
      <c r="I851" s="277"/>
      <c r="J851" s="277"/>
      <c r="K851" s="277"/>
      <c r="L851" s="277"/>
      <c r="M851" s="277"/>
      <c r="N851" s="277"/>
      <c r="O851" s="277"/>
      <c r="P851" s="277"/>
      <c r="Q851" s="277"/>
      <c r="R851" s="277"/>
      <c r="S851" s="277"/>
      <c r="T851" s="277"/>
      <c r="U851" s="277"/>
      <c r="V851" s="277"/>
      <c r="W851" s="277"/>
      <c r="X851" s="277"/>
      <c r="Y851" s="277"/>
      <c r="Z851" s="277"/>
      <c r="AA851" s="277"/>
    </row>
    <row r="852">
      <c r="A852" s="277"/>
      <c r="B852" s="277"/>
      <c r="C852" s="277"/>
      <c r="D852" s="277"/>
      <c r="E852" s="277"/>
      <c r="F852" s="277"/>
      <c r="G852" s="277"/>
      <c r="H852" s="277"/>
      <c r="I852" s="277"/>
      <c r="J852" s="277"/>
      <c r="K852" s="277"/>
      <c r="L852" s="277"/>
      <c r="M852" s="277"/>
      <c r="N852" s="277"/>
      <c r="O852" s="277"/>
      <c r="P852" s="277"/>
      <c r="Q852" s="277"/>
      <c r="R852" s="277"/>
      <c r="S852" s="277"/>
      <c r="T852" s="277"/>
      <c r="U852" s="277"/>
      <c r="V852" s="277"/>
      <c r="W852" s="277"/>
      <c r="X852" s="277"/>
      <c r="Y852" s="277"/>
      <c r="Z852" s="277"/>
      <c r="AA852" s="277"/>
    </row>
    <row r="853">
      <c r="A853" s="277"/>
      <c r="B853" s="277"/>
      <c r="C853" s="277"/>
      <c r="D853" s="277"/>
      <c r="E853" s="277"/>
      <c r="F853" s="277"/>
      <c r="G853" s="277"/>
      <c r="H853" s="277"/>
      <c r="I853" s="277"/>
      <c r="J853" s="277"/>
      <c r="K853" s="277"/>
      <c r="L853" s="277"/>
      <c r="M853" s="277"/>
      <c r="N853" s="277"/>
      <c r="O853" s="277"/>
      <c r="P853" s="277"/>
      <c r="Q853" s="277"/>
      <c r="R853" s="277"/>
      <c r="S853" s="277"/>
      <c r="T853" s="277"/>
      <c r="U853" s="277"/>
      <c r="V853" s="277"/>
      <c r="W853" s="277"/>
      <c r="X853" s="277"/>
      <c r="Y853" s="277"/>
      <c r="Z853" s="277"/>
      <c r="AA853" s="277"/>
    </row>
    <row r="854">
      <c r="A854" s="277"/>
      <c r="B854" s="277"/>
      <c r="C854" s="277"/>
      <c r="D854" s="277"/>
      <c r="E854" s="277"/>
      <c r="F854" s="277"/>
      <c r="G854" s="277"/>
      <c r="H854" s="277"/>
      <c r="I854" s="277"/>
      <c r="J854" s="277"/>
      <c r="K854" s="277"/>
      <c r="L854" s="277"/>
      <c r="M854" s="277"/>
      <c r="N854" s="277"/>
      <c r="O854" s="277"/>
      <c r="P854" s="277"/>
      <c r="Q854" s="277"/>
      <c r="R854" s="277"/>
      <c r="S854" s="277"/>
      <c r="T854" s="277"/>
      <c r="U854" s="277"/>
      <c r="V854" s="277"/>
      <c r="W854" s="277"/>
      <c r="X854" s="277"/>
      <c r="Y854" s="277"/>
      <c r="Z854" s="277"/>
      <c r="AA854" s="277"/>
    </row>
    <row r="855">
      <c r="A855" s="277"/>
      <c r="B855" s="277"/>
      <c r="C855" s="277"/>
      <c r="D855" s="277"/>
      <c r="E855" s="277"/>
      <c r="F855" s="277"/>
      <c r="G855" s="277"/>
      <c r="H855" s="277"/>
      <c r="I855" s="277"/>
      <c r="J855" s="277"/>
      <c r="K855" s="277"/>
      <c r="L855" s="277"/>
      <c r="M855" s="277"/>
      <c r="N855" s="277"/>
      <c r="O855" s="277"/>
      <c r="P855" s="277"/>
      <c r="Q855" s="277"/>
      <c r="R855" s="277"/>
      <c r="S855" s="277"/>
      <c r="T855" s="277"/>
      <c r="U855" s="277"/>
      <c r="V855" s="277"/>
      <c r="W855" s="277"/>
      <c r="X855" s="277"/>
      <c r="Y855" s="277"/>
      <c r="Z855" s="277"/>
      <c r="AA855" s="277"/>
    </row>
    <row r="856">
      <c r="A856" s="277"/>
      <c r="B856" s="277"/>
      <c r="C856" s="277"/>
      <c r="D856" s="277"/>
      <c r="E856" s="277"/>
      <c r="F856" s="277"/>
      <c r="G856" s="277"/>
      <c r="H856" s="277"/>
      <c r="I856" s="277"/>
      <c r="J856" s="277"/>
      <c r="K856" s="277"/>
      <c r="L856" s="277"/>
      <c r="M856" s="277"/>
      <c r="N856" s="277"/>
      <c r="O856" s="277"/>
      <c r="P856" s="277"/>
      <c r="Q856" s="277"/>
      <c r="R856" s="277"/>
      <c r="S856" s="277"/>
      <c r="T856" s="277"/>
      <c r="U856" s="277"/>
      <c r="V856" s="277"/>
      <c r="W856" s="277"/>
      <c r="X856" s="277"/>
      <c r="Y856" s="277"/>
      <c r="Z856" s="277"/>
      <c r="AA856" s="277"/>
    </row>
    <row r="857">
      <c r="A857" s="277"/>
      <c r="B857" s="277"/>
      <c r="C857" s="277"/>
      <c r="D857" s="277"/>
      <c r="E857" s="277"/>
      <c r="F857" s="277"/>
      <c r="G857" s="277"/>
      <c r="H857" s="277"/>
      <c r="I857" s="277"/>
      <c r="J857" s="277"/>
      <c r="K857" s="277"/>
      <c r="L857" s="277"/>
      <c r="M857" s="277"/>
      <c r="N857" s="277"/>
      <c r="O857" s="277"/>
      <c r="P857" s="277"/>
      <c r="Q857" s="277"/>
      <c r="R857" s="277"/>
      <c r="S857" s="277"/>
      <c r="T857" s="277"/>
      <c r="U857" s="277"/>
      <c r="V857" s="277"/>
      <c r="W857" s="277"/>
      <c r="X857" s="277"/>
      <c r="Y857" s="277"/>
      <c r="Z857" s="277"/>
      <c r="AA857" s="277"/>
    </row>
    <row r="858">
      <c r="A858" s="277"/>
      <c r="B858" s="277"/>
      <c r="C858" s="277"/>
      <c r="D858" s="277"/>
      <c r="E858" s="277"/>
      <c r="F858" s="277"/>
      <c r="G858" s="277"/>
      <c r="H858" s="277"/>
      <c r="I858" s="277"/>
      <c r="J858" s="277"/>
      <c r="K858" s="277"/>
      <c r="L858" s="277"/>
      <c r="M858" s="277"/>
      <c r="N858" s="277"/>
      <c r="O858" s="277"/>
      <c r="P858" s="277"/>
      <c r="Q858" s="277"/>
      <c r="R858" s="277"/>
      <c r="S858" s="277"/>
      <c r="T858" s="277"/>
      <c r="U858" s="277"/>
      <c r="V858" s="277"/>
      <c r="W858" s="277"/>
      <c r="X858" s="277"/>
      <c r="Y858" s="277"/>
      <c r="Z858" s="277"/>
      <c r="AA858" s="277"/>
    </row>
    <row r="859">
      <c r="A859" s="277"/>
      <c r="B859" s="277"/>
      <c r="C859" s="277"/>
      <c r="D859" s="277"/>
      <c r="E859" s="277"/>
      <c r="F859" s="277"/>
      <c r="G859" s="277"/>
      <c r="H859" s="277"/>
      <c r="I859" s="277"/>
      <c r="J859" s="277"/>
      <c r="K859" s="277"/>
      <c r="L859" s="277"/>
      <c r="M859" s="277"/>
      <c r="N859" s="277"/>
      <c r="O859" s="277"/>
      <c r="P859" s="277"/>
      <c r="Q859" s="277"/>
      <c r="R859" s="277"/>
      <c r="S859" s="277"/>
      <c r="T859" s="277"/>
      <c r="U859" s="277"/>
      <c r="V859" s="277"/>
      <c r="W859" s="277"/>
      <c r="X859" s="277"/>
      <c r="Y859" s="277"/>
      <c r="Z859" s="277"/>
      <c r="AA859" s="277"/>
    </row>
    <row r="860">
      <c r="A860" s="277"/>
      <c r="B860" s="277"/>
      <c r="C860" s="277"/>
      <c r="D860" s="277"/>
      <c r="E860" s="277"/>
      <c r="F860" s="277"/>
      <c r="G860" s="277"/>
      <c r="H860" s="277"/>
      <c r="I860" s="277"/>
      <c r="J860" s="277"/>
      <c r="K860" s="277"/>
      <c r="L860" s="277"/>
      <c r="M860" s="277"/>
      <c r="N860" s="277"/>
      <c r="O860" s="277"/>
      <c r="P860" s="277"/>
      <c r="Q860" s="277"/>
      <c r="R860" s="277"/>
      <c r="S860" s="277"/>
      <c r="T860" s="277"/>
      <c r="U860" s="277"/>
      <c r="V860" s="277"/>
      <c r="W860" s="277"/>
      <c r="X860" s="277"/>
      <c r="Y860" s="277"/>
      <c r="Z860" s="277"/>
      <c r="AA860" s="277"/>
    </row>
    <row r="861">
      <c r="A861" s="277"/>
      <c r="B861" s="277"/>
      <c r="C861" s="277"/>
      <c r="D861" s="277"/>
      <c r="E861" s="277"/>
      <c r="F861" s="277"/>
      <c r="G861" s="277"/>
      <c r="H861" s="277"/>
      <c r="I861" s="277"/>
      <c r="J861" s="277"/>
      <c r="K861" s="277"/>
      <c r="L861" s="277"/>
      <c r="M861" s="277"/>
      <c r="N861" s="277"/>
      <c r="O861" s="277"/>
      <c r="P861" s="277"/>
      <c r="Q861" s="277"/>
      <c r="R861" s="277"/>
      <c r="S861" s="277"/>
      <c r="T861" s="277"/>
      <c r="U861" s="277"/>
      <c r="V861" s="277"/>
      <c r="W861" s="277"/>
      <c r="X861" s="277"/>
      <c r="Y861" s="277"/>
      <c r="Z861" s="277"/>
      <c r="AA861" s="277"/>
    </row>
    <row r="862">
      <c r="A862" s="277"/>
      <c r="B862" s="277"/>
      <c r="C862" s="277"/>
      <c r="D862" s="277"/>
      <c r="E862" s="277"/>
      <c r="F862" s="277"/>
      <c r="G862" s="277"/>
      <c r="H862" s="277"/>
      <c r="I862" s="277"/>
      <c r="J862" s="277"/>
      <c r="K862" s="277"/>
      <c r="L862" s="277"/>
      <c r="M862" s="277"/>
      <c r="N862" s="277"/>
      <c r="O862" s="277"/>
      <c r="P862" s="277"/>
      <c r="Q862" s="277"/>
      <c r="R862" s="277"/>
      <c r="S862" s="277"/>
      <c r="T862" s="277"/>
      <c r="U862" s="277"/>
      <c r="V862" s="277"/>
      <c r="W862" s="277"/>
      <c r="X862" s="277"/>
      <c r="Y862" s="277"/>
      <c r="Z862" s="277"/>
      <c r="AA862" s="277"/>
    </row>
    <row r="863">
      <c r="A863" s="277"/>
      <c r="B863" s="277"/>
      <c r="C863" s="277"/>
      <c r="D863" s="277"/>
      <c r="E863" s="277"/>
      <c r="F863" s="277"/>
      <c r="G863" s="277"/>
      <c r="H863" s="277"/>
      <c r="I863" s="277"/>
      <c r="J863" s="277"/>
      <c r="K863" s="277"/>
      <c r="L863" s="277"/>
      <c r="M863" s="277"/>
      <c r="N863" s="277"/>
      <c r="O863" s="277"/>
      <c r="P863" s="277"/>
      <c r="Q863" s="277"/>
      <c r="R863" s="277"/>
      <c r="S863" s="277"/>
      <c r="T863" s="277"/>
      <c r="U863" s="277"/>
      <c r="V863" s="277"/>
      <c r="W863" s="277"/>
      <c r="X863" s="277"/>
      <c r="Y863" s="277"/>
      <c r="Z863" s="277"/>
      <c r="AA863" s="277"/>
    </row>
    <row r="864">
      <c r="A864" s="277"/>
      <c r="B864" s="277"/>
      <c r="C864" s="277"/>
      <c r="D864" s="277"/>
      <c r="E864" s="277"/>
      <c r="F864" s="277"/>
      <c r="G864" s="277"/>
      <c r="H864" s="277"/>
      <c r="I864" s="277"/>
      <c r="J864" s="277"/>
      <c r="K864" s="277"/>
      <c r="L864" s="277"/>
      <c r="M864" s="277"/>
      <c r="N864" s="277"/>
      <c r="O864" s="277"/>
      <c r="P864" s="277"/>
      <c r="Q864" s="277"/>
      <c r="R864" s="277"/>
      <c r="S864" s="277"/>
      <c r="T864" s="277"/>
      <c r="U864" s="277"/>
      <c r="V864" s="277"/>
      <c r="W864" s="277"/>
      <c r="X864" s="277"/>
      <c r="Y864" s="277"/>
      <c r="Z864" s="277"/>
      <c r="AA864" s="277"/>
    </row>
    <row r="865">
      <c r="A865" s="277"/>
      <c r="B865" s="277"/>
      <c r="C865" s="277"/>
      <c r="D865" s="277"/>
      <c r="E865" s="277"/>
      <c r="F865" s="277"/>
      <c r="G865" s="277"/>
      <c r="H865" s="277"/>
      <c r="I865" s="277"/>
      <c r="J865" s="277"/>
      <c r="K865" s="277"/>
      <c r="L865" s="277"/>
      <c r="M865" s="277"/>
      <c r="N865" s="277"/>
      <c r="O865" s="277"/>
      <c r="P865" s="277"/>
      <c r="Q865" s="277"/>
      <c r="R865" s="277"/>
      <c r="S865" s="277"/>
      <c r="T865" s="277"/>
      <c r="U865" s="277"/>
      <c r="V865" s="277"/>
      <c r="W865" s="277"/>
      <c r="X865" s="277"/>
      <c r="Y865" s="277"/>
      <c r="Z865" s="277"/>
      <c r="AA865" s="277"/>
    </row>
    <row r="866">
      <c r="A866" s="277"/>
      <c r="B866" s="277"/>
      <c r="C866" s="277"/>
      <c r="D866" s="277"/>
      <c r="E866" s="277"/>
      <c r="F866" s="277"/>
      <c r="G866" s="277"/>
      <c r="H866" s="277"/>
      <c r="I866" s="277"/>
      <c r="J866" s="277"/>
      <c r="K866" s="277"/>
      <c r="L866" s="277"/>
      <c r="M866" s="277"/>
      <c r="N866" s="277"/>
      <c r="O866" s="277"/>
      <c r="P866" s="277"/>
      <c r="Q866" s="277"/>
      <c r="R866" s="277"/>
      <c r="S866" s="277"/>
      <c r="T866" s="277"/>
      <c r="U866" s="277"/>
      <c r="V866" s="277"/>
      <c r="W866" s="277"/>
      <c r="X866" s="277"/>
      <c r="Y866" s="277"/>
      <c r="Z866" s="277"/>
      <c r="AA866" s="277"/>
    </row>
    <row r="867">
      <c r="A867" s="277"/>
      <c r="B867" s="277"/>
      <c r="C867" s="277"/>
      <c r="D867" s="277"/>
      <c r="E867" s="277"/>
      <c r="F867" s="277"/>
      <c r="G867" s="277"/>
      <c r="H867" s="277"/>
      <c r="I867" s="277"/>
      <c r="J867" s="277"/>
      <c r="K867" s="277"/>
      <c r="L867" s="277"/>
      <c r="M867" s="277"/>
      <c r="N867" s="277"/>
      <c r="O867" s="277"/>
      <c r="P867" s="277"/>
      <c r="Q867" s="277"/>
      <c r="R867" s="277"/>
      <c r="S867" s="277"/>
      <c r="T867" s="277"/>
      <c r="U867" s="277"/>
      <c r="V867" s="277"/>
      <c r="W867" s="277"/>
      <c r="X867" s="277"/>
      <c r="Y867" s="277"/>
      <c r="Z867" s="277"/>
      <c r="AA867" s="277"/>
    </row>
    <row r="868">
      <c r="A868" s="277"/>
      <c r="B868" s="277"/>
      <c r="C868" s="277"/>
      <c r="D868" s="277"/>
      <c r="E868" s="277"/>
      <c r="F868" s="277"/>
      <c r="G868" s="277"/>
      <c r="H868" s="277"/>
      <c r="I868" s="277"/>
      <c r="J868" s="277"/>
      <c r="K868" s="277"/>
      <c r="L868" s="277"/>
      <c r="M868" s="277"/>
      <c r="N868" s="277"/>
      <c r="O868" s="277"/>
      <c r="P868" s="277"/>
      <c r="Q868" s="277"/>
      <c r="R868" s="277"/>
      <c r="S868" s="277"/>
      <c r="T868" s="277"/>
      <c r="U868" s="277"/>
      <c r="V868" s="277"/>
      <c r="W868" s="277"/>
      <c r="X868" s="277"/>
      <c r="Y868" s="277"/>
      <c r="Z868" s="277"/>
      <c r="AA868" s="277"/>
    </row>
    <row r="869">
      <c r="A869" s="277"/>
      <c r="B869" s="277"/>
      <c r="C869" s="277"/>
      <c r="D869" s="277"/>
      <c r="E869" s="277"/>
      <c r="F869" s="277"/>
      <c r="G869" s="277"/>
      <c r="H869" s="277"/>
      <c r="I869" s="277"/>
      <c r="J869" s="277"/>
      <c r="K869" s="277"/>
      <c r="L869" s="277"/>
      <c r="M869" s="277"/>
      <c r="N869" s="277"/>
      <c r="O869" s="277"/>
      <c r="P869" s="277"/>
      <c r="Q869" s="277"/>
      <c r="R869" s="277"/>
      <c r="S869" s="277"/>
      <c r="T869" s="277"/>
      <c r="U869" s="277"/>
      <c r="V869" s="277"/>
      <c r="W869" s="277"/>
      <c r="X869" s="277"/>
      <c r="Y869" s="277"/>
      <c r="Z869" s="277"/>
      <c r="AA869" s="277"/>
    </row>
    <row r="870">
      <c r="A870" s="277"/>
      <c r="B870" s="277"/>
      <c r="C870" s="277"/>
      <c r="D870" s="277"/>
      <c r="E870" s="277"/>
      <c r="F870" s="277"/>
      <c r="G870" s="277"/>
      <c r="H870" s="277"/>
      <c r="I870" s="277"/>
      <c r="J870" s="277"/>
      <c r="K870" s="277"/>
      <c r="L870" s="277"/>
      <c r="M870" s="277"/>
      <c r="N870" s="277"/>
      <c r="O870" s="277"/>
      <c r="P870" s="277"/>
      <c r="Q870" s="277"/>
      <c r="R870" s="277"/>
      <c r="S870" s="277"/>
      <c r="T870" s="277"/>
      <c r="U870" s="277"/>
      <c r="V870" s="277"/>
      <c r="W870" s="277"/>
      <c r="X870" s="277"/>
      <c r="Y870" s="277"/>
      <c r="Z870" s="277"/>
      <c r="AA870" s="277"/>
    </row>
    <row r="871">
      <c r="A871" s="277"/>
      <c r="B871" s="277"/>
      <c r="C871" s="277"/>
      <c r="D871" s="277"/>
      <c r="E871" s="277"/>
      <c r="F871" s="277"/>
      <c r="G871" s="277"/>
      <c r="H871" s="277"/>
      <c r="I871" s="277"/>
      <c r="J871" s="277"/>
      <c r="K871" s="277"/>
      <c r="L871" s="277"/>
      <c r="M871" s="277"/>
      <c r="N871" s="277"/>
      <c r="O871" s="277"/>
      <c r="P871" s="277"/>
      <c r="Q871" s="277"/>
      <c r="R871" s="277"/>
      <c r="S871" s="277"/>
      <c r="T871" s="277"/>
      <c r="U871" s="277"/>
      <c r="V871" s="277"/>
      <c r="W871" s="277"/>
      <c r="X871" s="277"/>
      <c r="Y871" s="277"/>
      <c r="Z871" s="277"/>
      <c r="AA871" s="277"/>
    </row>
    <row r="872">
      <c r="A872" s="277"/>
      <c r="B872" s="277"/>
      <c r="C872" s="277"/>
      <c r="D872" s="277"/>
      <c r="E872" s="277"/>
      <c r="F872" s="277"/>
      <c r="G872" s="277"/>
      <c r="H872" s="277"/>
      <c r="I872" s="277"/>
      <c r="J872" s="277"/>
      <c r="K872" s="277"/>
      <c r="L872" s="277"/>
      <c r="M872" s="277"/>
      <c r="N872" s="277"/>
      <c r="O872" s="277"/>
      <c r="P872" s="277"/>
      <c r="Q872" s="277"/>
      <c r="R872" s="277"/>
      <c r="S872" s="277"/>
      <c r="T872" s="277"/>
      <c r="U872" s="277"/>
      <c r="V872" s="277"/>
      <c r="W872" s="277"/>
      <c r="X872" s="277"/>
      <c r="Y872" s="277"/>
      <c r="Z872" s="277"/>
      <c r="AA872" s="277"/>
    </row>
    <row r="873">
      <c r="A873" s="277"/>
      <c r="B873" s="277"/>
      <c r="C873" s="277"/>
      <c r="D873" s="277"/>
      <c r="E873" s="277"/>
      <c r="F873" s="277"/>
      <c r="G873" s="277"/>
      <c r="H873" s="277"/>
      <c r="I873" s="277"/>
      <c r="J873" s="277"/>
      <c r="K873" s="277"/>
      <c r="L873" s="277"/>
      <c r="M873" s="277"/>
      <c r="N873" s="277"/>
      <c r="O873" s="277"/>
      <c r="P873" s="277"/>
      <c r="Q873" s="277"/>
      <c r="R873" s="277"/>
      <c r="S873" s="277"/>
      <c r="T873" s="277"/>
      <c r="U873" s="277"/>
      <c r="V873" s="277"/>
      <c r="W873" s="277"/>
      <c r="X873" s="277"/>
      <c r="Y873" s="277"/>
      <c r="Z873" s="277"/>
      <c r="AA873" s="277"/>
    </row>
    <row r="874">
      <c r="A874" s="277"/>
      <c r="B874" s="277"/>
      <c r="C874" s="277"/>
      <c r="D874" s="277"/>
      <c r="E874" s="277"/>
      <c r="F874" s="277"/>
      <c r="G874" s="277"/>
      <c r="H874" s="277"/>
      <c r="I874" s="277"/>
      <c r="J874" s="277"/>
      <c r="K874" s="277"/>
      <c r="L874" s="277"/>
      <c r="M874" s="277"/>
      <c r="N874" s="277"/>
      <c r="O874" s="277"/>
      <c r="P874" s="277"/>
      <c r="Q874" s="277"/>
      <c r="R874" s="277"/>
      <c r="S874" s="277"/>
      <c r="T874" s="277"/>
      <c r="U874" s="277"/>
      <c r="V874" s="277"/>
      <c r="W874" s="277"/>
      <c r="X874" s="277"/>
      <c r="Y874" s="277"/>
      <c r="Z874" s="277"/>
      <c r="AA874" s="277"/>
    </row>
    <row r="875">
      <c r="A875" s="277"/>
      <c r="B875" s="277"/>
      <c r="C875" s="277"/>
      <c r="D875" s="277"/>
      <c r="E875" s="277"/>
      <c r="F875" s="277"/>
      <c r="G875" s="277"/>
      <c r="H875" s="277"/>
      <c r="I875" s="277"/>
      <c r="J875" s="277"/>
      <c r="K875" s="277"/>
      <c r="L875" s="277"/>
      <c r="M875" s="277"/>
      <c r="N875" s="277"/>
      <c r="O875" s="277"/>
      <c r="P875" s="277"/>
      <c r="Q875" s="277"/>
      <c r="R875" s="277"/>
      <c r="S875" s="277"/>
      <c r="T875" s="277"/>
      <c r="U875" s="277"/>
      <c r="V875" s="277"/>
      <c r="W875" s="277"/>
      <c r="X875" s="277"/>
      <c r="Y875" s="277"/>
      <c r="Z875" s="277"/>
      <c r="AA875" s="277"/>
    </row>
    <row r="876">
      <c r="A876" s="277"/>
      <c r="B876" s="277"/>
      <c r="C876" s="277"/>
      <c r="D876" s="277"/>
      <c r="E876" s="277"/>
      <c r="F876" s="277"/>
      <c r="G876" s="277"/>
      <c r="H876" s="277"/>
      <c r="I876" s="277"/>
      <c r="J876" s="277"/>
      <c r="K876" s="277"/>
      <c r="L876" s="277"/>
      <c r="M876" s="277"/>
      <c r="N876" s="277"/>
      <c r="O876" s="277"/>
      <c r="P876" s="277"/>
      <c r="Q876" s="277"/>
      <c r="R876" s="277"/>
      <c r="S876" s="277"/>
      <c r="T876" s="277"/>
      <c r="U876" s="277"/>
      <c r="V876" s="277"/>
      <c r="W876" s="277"/>
      <c r="X876" s="277"/>
      <c r="Y876" s="277"/>
      <c r="Z876" s="277"/>
      <c r="AA876" s="277"/>
    </row>
    <row r="877">
      <c r="A877" s="277"/>
      <c r="B877" s="277"/>
      <c r="C877" s="277"/>
      <c r="D877" s="277"/>
      <c r="E877" s="277"/>
      <c r="F877" s="277"/>
      <c r="G877" s="277"/>
      <c r="H877" s="277"/>
      <c r="I877" s="277"/>
      <c r="J877" s="277"/>
      <c r="K877" s="277"/>
      <c r="L877" s="277"/>
      <c r="M877" s="277"/>
      <c r="N877" s="277"/>
      <c r="O877" s="277"/>
      <c r="P877" s="277"/>
      <c r="Q877" s="277"/>
      <c r="R877" s="277"/>
      <c r="S877" s="277"/>
      <c r="T877" s="277"/>
      <c r="U877" s="277"/>
      <c r="V877" s="277"/>
      <c r="W877" s="277"/>
      <c r="X877" s="277"/>
      <c r="Y877" s="277"/>
      <c r="Z877" s="277"/>
      <c r="AA877" s="277"/>
    </row>
    <row r="878">
      <c r="A878" s="277"/>
      <c r="B878" s="277"/>
      <c r="C878" s="277"/>
      <c r="D878" s="277"/>
      <c r="E878" s="277"/>
      <c r="F878" s="277"/>
      <c r="G878" s="277"/>
      <c r="H878" s="277"/>
      <c r="I878" s="277"/>
      <c r="J878" s="277"/>
      <c r="K878" s="277"/>
      <c r="L878" s="277"/>
      <c r="M878" s="277"/>
      <c r="N878" s="277"/>
      <c r="O878" s="277"/>
      <c r="P878" s="277"/>
      <c r="Q878" s="277"/>
      <c r="R878" s="277"/>
      <c r="S878" s="277"/>
      <c r="T878" s="277"/>
      <c r="U878" s="277"/>
      <c r="V878" s="277"/>
      <c r="W878" s="277"/>
      <c r="X878" s="277"/>
      <c r="Y878" s="277"/>
      <c r="Z878" s="277"/>
      <c r="AA878" s="277"/>
    </row>
    <row r="879">
      <c r="A879" s="277"/>
      <c r="B879" s="277"/>
      <c r="C879" s="277"/>
      <c r="D879" s="277"/>
      <c r="E879" s="277"/>
      <c r="F879" s="277"/>
      <c r="G879" s="277"/>
      <c r="H879" s="277"/>
      <c r="I879" s="277"/>
      <c r="J879" s="277"/>
      <c r="K879" s="277"/>
      <c r="L879" s="277"/>
      <c r="M879" s="277"/>
      <c r="N879" s="277"/>
      <c r="O879" s="277"/>
      <c r="P879" s="277"/>
      <c r="Q879" s="277"/>
      <c r="R879" s="277"/>
      <c r="S879" s="277"/>
      <c r="T879" s="277"/>
      <c r="U879" s="277"/>
      <c r="V879" s="277"/>
      <c r="W879" s="277"/>
      <c r="X879" s="277"/>
      <c r="Y879" s="277"/>
      <c r="Z879" s="277"/>
      <c r="AA879" s="277"/>
    </row>
    <row r="880">
      <c r="A880" s="277"/>
      <c r="B880" s="277"/>
      <c r="C880" s="277"/>
      <c r="D880" s="277"/>
      <c r="E880" s="277"/>
      <c r="F880" s="277"/>
      <c r="G880" s="277"/>
      <c r="H880" s="277"/>
      <c r="I880" s="277"/>
      <c r="J880" s="277"/>
      <c r="K880" s="277"/>
      <c r="L880" s="277"/>
      <c r="M880" s="277"/>
      <c r="N880" s="277"/>
      <c r="O880" s="277"/>
      <c r="P880" s="277"/>
      <c r="Q880" s="277"/>
      <c r="R880" s="277"/>
      <c r="S880" s="277"/>
      <c r="T880" s="277"/>
      <c r="U880" s="277"/>
      <c r="V880" s="277"/>
      <c r="W880" s="277"/>
      <c r="X880" s="277"/>
      <c r="Y880" s="277"/>
      <c r="Z880" s="277"/>
      <c r="AA880" s="277"/>
    </row>
    <row r="881">
      <c r="A881" s="277"/>
      <c r="B881" s="277"/>
      <c r="C881" s="277"/>
      <c r="D881" s="277"/>
      <c r="E881" s="277"/>
      <c r="F881" s="277"/>
      <c r="G881" s="277"/>
      <c r="H881" s="277"/>
      <c r="I881" s="277"/>
      <c r="J881" s="277"/>
      <c r="K881" s="277"/>
      <c r="L881" s="277"/>
      <c r="M881" s="277"/>
      <c r="N881" s="277"/>
      <c r="O881" s="277"/>
      <c r="P881" s="277"/>
      <c r="Q881" s="277"/>
      <c r="R881" s="277"/>
      <c r="S881" s="277"/>
      <c r="T881" s="277"/>
      <c r="U881" s="277"/>
      <c r="V881" s="277"/>
      <c r="W881" s="277"/>
      <c r="X881" s="277"/>
      <c r="Y881" s="277"/>
      <c r="Z881" s="277"/>
      <c r="AA881" s="277"/>
    </row>
    <row r="882">
      <c r="A882" s="277"/>
      <c r="B882" s="277"/>
      <c r="C882" s="277"/>
      <c r="D882" s="277"/>
      <c r="E882" s="277"/>
      <c r="F882" s="277"/>
      <c r="G882" s="277"/>
      <c r="H882" s="277"/>
      <c r="I882" s="277"/>
      <c r="J882" s="277"/>
      <c r="K882" s="277"/>
      <c r="L882" s="277"/>
      <c r="M882" s="277"/>
      <c r="N882" s="277"/>
      <c r="O882" s="277"/>
      <c r="P882" s="277"/>
      <c r="Q882" s="277"/>
      <c r="R882" s="277"/>
      <c r="S882" s="277"/>
      <c r="T882" s="277"/>
      <c r="U882" s="277"/>
      <c r="V882" s="277"/>
      <c r="W882" s="277"/>
      <c r="X882" s="277"/>
      <c r="Y882" s="277"/>
      <c r="Z882" s="277"/>
      <c r="AA882" s="277"/>
    </row>
    <row r="883">
      <c r="A883" s="277"/>
      <c r="B883" s="277"/>
      <c r="C883" s="277"/>
      <c r="D883" s="277"/>
      <c r="E883" s="277"/>
      <c r="F883" s="277"/>
      <c r="G883" s="277"/>
      <c r="H883" s="277"/>
      <c r="I883" s="277"/>
      <c r="J883" s="277"/>
      <c r="K883" s="277"/>
      <c r="L883" s="277"/>
      <c r="M883" s="277"/>
      <c r="N883" s="277"/>
      <c r="O883" s="277"/>
      <c r="P883" s="277"/>
      <c r="Q883" s="277"/>
      <c r="R883" s="277"/>
      <c r="S883" s="277"/>
      <c r="T883" s="277"/>
      <c r="U883" s="277"/>
      <c r="V883" s="277"/>
      <c r="W883" s="277"/>
      <c r="X883" s="277"/>
      <c r="Y883" s="277"/>
      <c r="Z883" s="277"/>
      <c r="AA883" s="277"/>
    </row>
    <row r="884">
      <c r="A884" s="277"/>
      <c r="B884" s="277"/>
      <c r="C884" s="277"/>
      <c r="D884" s="277"/>
      <c r="E884" s="277"/>
      <c r="F884" s="277"/>
      <c r="G884" s="277"/>
      <c r="H884" s="277"/>
      <c r="I884" s="277"/>
      <c r="J884" s="277"/>
      <c r="K884" s="277"/>
      <c r="L884" s="277"/>
      <c r="M884" s="277"/>
      <c r="N884" s="277"/>
      <c r="O884" s="277"/>
      <c r="P884" s="277"/>
      <c r="Q884" s="277"/>
      <c r="R884" s="277"/>
      <c r="S884" s="277"/>
      <c r="T884" s="277"/>
      <c r="U884" s="277"/>
      <c r="V884" s="277"/>
      <c r="W884" s="277"/>
      <c r="X884" s="277"/>
      <c r="Y884" s="277"/>
      <c r="Z884" s="277"/>
      <c r="AA884" s="277"/>
    </row>
    <row r="885">
      <c r="A885" s="277"/>
      <c r="B885" s="277"/>
      <c r="C885" s="277"/>
      <c r="D885" s="277"/>
      <c r="E885" s="277"/>
      <c r="F885" s="277"/>
      <c r="G885" s="277"/>
      <c r="H885" s="277"/>
      <c r="I885" s="277"/>
      <c r="J885" s="277"/>
      <c r="K885" s="277"/>
      <c r="L885" s="277"/>
      <c r="M885" s="277"/>
      <c r="N885" s="277"/>
      <c r="O885" s="277"/>
      <c r="P885" s="277"/>
      <c r="Q885" s="277"/>
      <c r="R885" s="277"/>
      <c r="S885" s="277"/>
      <c r="T885" s="277"/>
      <c r="U885" s="277"/>
      <c r="V885" s="277"/>
      <c r="W885" s="277"/>
      <c r="X885" s="277"/>
      <c r="Y885" s="277"/>
      <c r="Z885" s="277"/>
      <c r="AA885" s="277"/>
    </row>
    <row r="886">
      <c r="A886" s="277"/>
      <c r="B886" s="277"/>
      <c r="C886" s="277"/>
      <c r="D886" s="277"/>
      <c r="E886" s="277"/>
      <c r="F886" s="277"/>
      <c r="G886" s="277"/>
      <c r="H886" s="277"/>
      <c r="I886" s="277"/>
      <c r="J886" s="277"/>
      <c r="K886" s="277"/>
      <c r="L886" s="277"/>
      <c r="M886" s="277"/>
      <c r="N886" s="277"/>
      <c r="O886" s="277"/>
      <c r="P886" s="277"/>
      <c r="Q886" s="277"/>
      <c r="R886" s="277"/>
      <c r="S886" s="277"/>
      <c r="T886" s="277"/>
      <c r="U886" s="277"/>
      <c r="V886" s="277"/>
      <c r="W886" s="277"/>
      <c r="X886" s="277"/>
      <c r="Y886" s="277"/>
      <c r="Z886" s="277"/>
      <c r="AA886" s="277"/>
    </row>
    <row r="887">
      <c r="A887" s="277"/>
      <c r="B887" s="277"/>
      <c r="C887" s="277"/>
      <c r="D887" s="277"/>
      <c r="E887" s="277"/>
      <c r="F887" s="277"/>
      <c r="G887" s="277"/>
      <c r="H887" s="277"/>
      <c r="I887" s="277"/>
      <c r="J887" s="277"/>
      <c r="K887" s="277"/>
      <c r="L887" s="277"/>
      <c r="M887" s="277"/>
      <c r="N887" s="277"/>
      <c r="O887" s="277"/>
      <c r="P887" s="277"/>
      <c r="Q887" s="277"/>
      <c r="R887" s="277"/>
      <c r="S887" s="277"/>
      <c r="T887" s="277"/>
      <c r="U887" s="277"/>
      <c r="V887" s="277"/>
      <c r="W887" s="277"/>
      <c r="X887" s="277"/>
      <c r="Y887" s="277"/>
      <c r="Z887" s="277"/>
      <c r="AA887" s="277"/>
    </row>
    <row r="888">
      <c r="A888" s="277"/>
      <c r="B888" s="277"/>
      <c r="C888" s="277"/>
      <c r="D888" s="277"/>
      <c r="E888" s="277"/>
      <c r="F888" s="277"/>
      <c r="G888" s="277"/>
      <c r="H888" s="277"/>
      <c r="I888" s="277"/>
      <c r="J888" s="277"/>
      <c r="K888" s="277"/>
      <c r="L888" s="277"/>
      <c r="M888" s="277"/>
      <c r="N888" s="277"/>
      <c r="O888" s="277"/>
      <c r="P888" s="277"/>
      <c r="Q888" s="277"/>
      <c r="R888" s="277"/>
      <c r="S888" s="277"/>
      <c r="T888" s="277"/>
      <c r="U888" s="277"/>
      <c r="V888" s="277"/>
      <c r="W888" s="277"/>
      <c r="X888" s="277"/>
      <c r="Y888" s="277"/>
      <c r="Z888" s="277"/>
      <c r="AA888" s="277"/>
    </row>
    <row r="889">
      <c r="A889" s="277"/>
      <c r="B889" s="277"/>
      <c r="C889" s="277"/>
      <c r="D889" s="277"/>
      <c r="E889" s="277"/>
      <c r="F889" s="277"/>
      <c r="G889" s="277"/>
      <c r="H889" s="277"/>
      <c r="I889" s="277"/>
      <c r="J889" s="277"/>
      <c r="K889" s="277"/>
      <c r="L889" s="277"/>
      <c r="M889" s="277"/>
      <c r="N889" s="277"/>
      <c r="O889" s="277"/>
      <c r="P889" s="277"/>
      <c r="Q889" s="277"/>
      <c r="R889" s="277"/>
      <c r="S889" s="277"/>
      <c r="T889" s="277"/>
      <c r="U889" s="277"/>
      <c r="V889" s="277"/>
      <c r="W889" s="277"/>
      <c r="X889" s="277"/>
      <c r="Y889" s="277"/>
      <c r="Z889" s="277"/>
      <c r="AA889" s="277"/>
    </row>
    <row r="890">
      <c r="A890" s="277"/>
      <c r="B890" s="277"/>
      <c r="C890" s="277"/>
      <c r="D890" s="277"/>
      <c r="E890" s="277"/>
      <c r="F890" s="277"/>
      <c r="G890" s="277"/>
      <c r="H890" s="277"/>
      <c r="I890" s="277"/>
      <c r="J890" s="277"/>
      <c r="K890" s="277"/>
      <c r="L890" s="277"/>
      <c r="M890" s="277"/>
      <c r="N890" s="277"/>
      <c r="O890" s="277"/>
      <c r="P890" s="277"/>
      <c r="Q890" s="277"/>
      <c r="R890" s="277"/>
      <c r="S890" s="277"/>
      <c r="T890" s="277"/>
      <c r="U890" s="277"/>
      <c r="V890" s="277"/>
      <c r="W890" s="277"/>
      <c r="X890" s="277"/>
      <c r="Y890" s="277"/>
      <c r="Z890" s="277"/>
      <c r="AA890" s="277"/>
    </row>
    <row r="891">
      <c r="A891" s="277"/>
      <c r="B891" s="277"/>
      <c r="C891" s="277"/>
      <c r="D891" s="277"/>
      <c r="E891" s="277"/>
      <c r="F891" s="277"/>
      <c r="G891" s="277"/>
      <c r="H891" s="277"/>
      <c r="I891" s="277"/>
      <c r="J891" s="277"/>
      <c r="K891" s="277"/>
      <c r="L891" s="277"/>
      <c r="M891" s="277"/>
      <c r="N891" s="277"/>
      <c r="O891" s="277"/>
      <c r="P891" s="277"/>
      <c r="Q891" s="277"/>
      <c r="R891" s="277"/>
      <c r="S891" s="277"/>
      <c r="T891" s="277"/>
      <c r="U891" s="277"/>
      <c r="V891" s="277"/>
      <c r="W891" s="277"/>
      <c r="X891" s="277"/>
      <c r="Y891" s="277"/>
      <c r="Z891" s="277"/>
      <c r="AA891" s="277"/>
    </row>
    <row r="892">
      <c r="A892" s="277"/>
      <c r="B892" s="277"/>
      <c r="C892" s="277"/>
      <c r="D892" s="277"/>
      <c r="E892" s="277"/>
      <c r="F892" s="277"/>
      <c r="G892" s="277"/>
      <c r="H892" s="277"/>
      <c r="I892" s="277"/>
      <c r="J892" s="277"/>
      <c r="K892" s="277"/>
      <c r="L892" s="277"/>
      <c r="M892" s="277"/>
      <c r="N892" s="277"/>
      <c r="O892" s="277"/>
      <c r="P892" s="277"/>
      <c r="Q892" s="277"/>
      <c r="R892" s="277"/>
      <c r="S892" s="277"/>
      <c r="T892" s="277"/>
      <c r="U892" s="277"/>
      <c r="V892" s="277"/>
      <c r="W892" s="277"/>
      <c r="X892" s="277"/>
      <c r="Y892" s="277"/>
      <c r="Z892" s="277"/>
      <c r="AA892" s="277"/>
    </row>
    <row r="893">
      <c r="A893" s="277"/>
      <c r="B893" s="277"/>
      <c r="C893" s="277"/>
      <c r="D893" s="277"/>
      <c r="E893" s="277"/>
      <c r="F893" s="277"/>
      <c r="G893" s="277"/>
      <c r="H893" s="277"/>
      <c r="I893" s="277"/>
      <c r="J893" s="277"/>
      <c r="K893" s="277"/>
      <c r="L893" s="277"/>
      <c r="M893" s="277"/>
      <c r="N893" s="277"/>
      <c r="O893" s="277"/>
      <c r="P893" s="277"/>
      <c r="Q893" s="277"/>
      <c r="R893" s="277"/>
      <c r="S893" s="277"/>
      <c r="T893" s="277"/>
      <c r="U893" s="277"/>
      <c r="V893" s="277"/>
      <c r="W893" s="277"/>
      <c r="X893" s="277"/>
      <c r="Y893" s="277"/>
      <c r="Z893" s="277"/>
      <c r="AA893" s="277"/>
    </row>
    <row r="894">
      <c r="A894" s="277"/>
      <c r="B894" s="277"/>
      <c r="C894" s="277"/>
      <c r="D894" s="277"/>
      <c r="E894" s="277"/>
      <c r="F894" s="277"/>
      <c r="G894" s="277"/>
      <c r="H894" s="277"/>
      <c r="I894" s="277"/>
      <c r="J894" s="277"/>
      <c r="K894" s="277"/>
      <c r="L894" s="277"/>
      <c r="M894" s="277"/>
      <c r="N894" s="277"/>
      <c r="O894" s="277"/>
      <c r="P894" s="277"/>
      <c r="Q894" s="277"/>
      <c r="R894" s="277"/>
      <c r="S894" s="277"/>
      <c r="T894" s="277"/>
      <c r="U894" s="277"/>
      <c r="V894" s="277"/>
      <c r="W894" s="277"/>
      <c r="X894" s="277"/>
      <c r="Y894" s="277"/>
      <c r="Z894" s="277"/>
      <c r="AA894" s="277"/>
    </row>
    <row r="895">
      <c r="A895" s="277"/>
      <c r="B895" s="277"/>
      <c r="C895" s="277"/>
      <c r="D895" s="277"/>
      <c r="E895" s="277"/>
      <c r="F895" s="277"/>
      <c r="G895" s="277"/>
      <c r="H895" s="277"/>
      <c r="I895" s="277"/>
      <c r="J895" s="277"/>
      <c r="K895" s="277"/>
      <c r="L895" s="277"/>
      <c r="M895" s="277"/>
      <c r="N895" s="277"/>
      <c r="O895" s="277"/>
      <c r="P895" s="277"/>
      <c r="Q895" s="277"/>
      <c r="R895" s="277"/>
      <c r="S895" s="277"/>
      <c r="T895" s="277"/>
      <c r="U895" s="277"/>
      <c r="V895" s="277"/>
      <c r="W895" s="277"/>
      <c r="X895" s="277"/>
      <c r="Y895" s="277"/>
      <c r="Z895" s="277"/>
      <c r="AA895" s="277"/>
    </row>
    <row r="896">
      <c r="A896" s="277"/>
      <c r="B896" s="277"/>
      <c r="C896" s="277"/>
      <c r="D896" s="277"/>
      <c r="E896" s="277"/>
      <c r="F896" s="277"/>
      <c r="G896" s="277"/>
      <c r="H896" s="277"/>
      <c r="I896" s="277"/>
      <c r="J896" s="277"/>
      <c r="K896" s="277"/>
      <c r="L896" s="277"/>
      <c r="M896" s="277"/>
      <c r="N896" s="277"/>
      <c r="O896" s="277"/>
      <c r="P896" s="277"/>
      <c r="Q896" s="277"/>
      <c r="R896" s="277"/>
      <c r="S896" s="277"/>
      <c r="T896" s="277"/>
      <c r="U896" s="277"/>
      <c r="V896" s="277"/>
      <c r="W896" s="277"/>
      <c r="X896" s="277"/>
      <c r="Y896" s="277"/>
      <c r="Z896" s="277"/>
      <c r="AA896" s="277"/>
    </row>
    <row r="897">
      <c r="A897" s="277"/>
      <c r="B897" s="277"/>
      <c r="C897" s="277"/>
      <c r="D897" s="277"/>
      <c r="E897" s="277"/>
      <c r="F897" s="277"/>
      <c r="G897" s="277"/>
      <c r="H897" s="277"/>
      <c r="I897" s="277"/>
      <c r="J897" s="277"/>
      <c r="K897" s="277"/>
      <c r="L897" s="277"/>
      <c r="M897" s="277"/>
      <c r="N897" s="277"/>
      <c r="O897" s="277"/>
      <c r="P897" s="277"/>
      <c r="Q897" s="277"/>
      <c r="R897" s="277"/>
      <c r="S897" s="277"/>
      <c r="T897" s="277"/>
      <c r="U897" s="277"/>
      <c r="V897" s="277"/>
      <c r="W897" s="277"/>
      <c r="X897" s="277"/>
      <c r="Y897" s="277"/>
      <c r="Z897" s="277"/>
      <c r="AA897" s="277"/>
    </row>
    <row r="898">
      <c r="A898" s="277"/>
      <c r="B898" s="277"/>
      <c r="C898" s="277"/>
      <c r="D898" s="277"/>
      <c r="E898" s="277"/>
      <c r="F898" s="277"/>
      <c r="G898" s="277"/>
      <c r="H898" s="277"/>
      <c r="I898" s="277"/>
      <c r="J898" s="277"/>
      <c r="K898" s="277"/>
      <c r="L898" s="277"/>
      <c r="M898" s="277"/>
      <c r="N898" s="277"/>
      <c r="O898" s="277"/>
      <c r="P898" s="277"/>
      <c r="Q898" s="277"/>
      <c r="R898" s="277"/>
      <c r="S898" s="277"/>
      <c r="T898" s="277"/>
      <c r="U898" s="277"/>
      <c r="V898" s="277"/>
      <c r="W898" s="277"/>
      <c r="X898" s="277"/>
      <c r="Y898" s="277"/>
      <c r="Z898" s="277"/>
      <c r="AA898" s="277"/>
    </row>
    <row r="899">
      <c r="A899" s="277"/>
      <c r="B899" s="277"/>
      <c r="C899" s="277"/>
      <c r="D899" s="277"/>
      <c r="E899" s="277"/>
      <c r="F899" s="277"/>
      <c r="G899" s="277"/>
      <c r="H899" s="277"/>
      <c r="I899" s="277"/>
      <c r="J899" s="277"/>
      <c r="K899" s="277"/>
      <c r="L899" s="277"/>
      <c r="M899" s="277"/>
      <c r="N899" s="277"/>
      <c r="O899" s="277"/>
      <c r="P899" s="277"/>
      <c r="Q899" s="277"/>
      <c r="R899" s="277"/>
      <c r="S899" s="277"/>
      <c r="T899" s="277"/>
      <c r="U899" s="277"/>
      <c r="V899" s="277"/>
      <c r="W899" s="277"/>
      <c r="X899" s="277"/>
      <c r="Y899" s="277"/>
      <c r="Z899" s="277"/>
      <c r="AA899" s="277"/>
    </row>
    <row r="900">
      <c r="A900" s="277"/>
      <c r="B900" s="277"/>
      <c r="C900" s="277"/>
      <c r="D900" s="277"/>
      <c r="E900" s="277"/>
      <c r="F900" s="277"/>
      <c r="G900" s="277"/>
      <c r="H900" s="277"/>
      <c r="I900" s="277"/>
      <c r="J900" s="277"/>
      <c r="K900" s="277"/>
      <c r="L900" s="277"/>
      <c r="M900" s="277"/>
      <c r="N900" s="277"/>
      <c r="O900" s="277"/>
      <c r="P900" s="277"/>
      <c r="Q900" s="277"/>
      <c r="R900" s="277"/>
      <c r="S900" s="277"/>
      <c r="T900" s="277"/>
      <c r="U900" s="277"/>
      <c r="V900" s="277"/>
      <c r="W900" s="277"/>
      <c r="X900" s="277"/>
      <c r="Y900" s="277"/>
      <c r="Z900" s="277"/>
      <c r="AA900" s="277"/>
    </row>
    <row r="901">
      <c r="A901" s="277"/>
      <c r="B901" s="277"/>
      <c r="C901" s="277"/>
      <c r="D901" s="277"/>
      <c r="E901" s="277"/>
      <c r="F901" s="277"/>
      <c r="G901" s="277"/>
      <c r="H901" s="277"/>
      <c r="I901" s="277"/>
      <c r="J901" s="277"/>
      <c r="K901" s="277"/>
      <c r="L901" s="277"/>
      <c r="M901" s="277"/>
      <c r="N901" s="277"/>
      <c r="O901" s="277"/>
      <c r="P901" s="277"/>
      <c r="Q901" s="277"/>
      <c r="R901" s="277"/>
      <c r="S901" s="277"/>
      <c r="T901" s="277"/>
      <c r="U901" s="277"/>
      <c r="V901" s="277"/>
      <c r="W901" s="277"/>
      <c r="X901" s="277"/>
      <c r="Y901" s="277"/>
      <c r="Z901" s="277"/>
      <c r="AA901" s="277"/>
    </row>
    <row r="902">
      <c r="A902" s="277"/>
      <c r="B902" s="277"/>
      <c r="C902" s="277"/>
      <c r="D902" s="277"/>
      <c r="E902" s="277"/>
      <c r="F902" s="277"/>
      <c r="G902" s="277"/>
      <c r="H902" s="277"/>
      <c r="I902" s="277"/>
      <c r="J902" s="277"/>
      <c r="K902" s="277"/>
      <c r="L902" s="277"/>
      <c r="M902" s="277"/>
      <c r="N902" s="277"/>
      <c r="O902" s="277"/>
      <c r="P902" s="277"/>
      <c r="Q902" s="277"/>
      <c r="R902" s="277"/>
      <c r="S902" s="277"/>
      <c r="T902" s="277"/>
      <c r="U902" s="277"/>
      <c r="V902" s="277"/>
      <c r="W902" s="277"/>
      <c r="X902" s="277"/>
      <c r="Y902" s="277"/>
      <c r="Z902" s="277"/>
      <c r="AA902" s="277"/>
    </row>
    <row r="903">
      <c r="A903" s="277"/>
      <c r="B903" s="277"/>
      <c r="C903" s="277"/>
      <c r="D903" s="277"/>
      <c r="E903" s="277"/>
      <c r="F903" s="277"/>
      <c r="G903" s="277"/>
      <c r="H903" s="277"/>
      <c r="I903" s="277"/>
      <c r="J903" s="277"/>
      <c r="K903" s="277"/>
      <c r="L903" s="277"/>
      <c r="M903" s="277"/>
      <c r="N903" s="277"/>
      <c r="O903" s="277"/>
      <c r="P903" s="277"/>
      <c r="Q903" s="277"/>
      <c r="R903" s="277"/>
      <c r="S903" s="277"/>
      <c r="T903" s="277"/>
      <c r="U903" s="277"/>
      <c r="V903" s="277"/>
      <c r="W903" s="277"/>
      <c r="X903" s="277"/>
      <c r="Y903" s="277"/>
      <c r="Z903" s="277"/>
      <c r="AA903" s="277"/>
    </row>
    <row r="904">
      <c r="A904" s="277"/>
      <c r="B904" s="277"/>
      <c r="C904" s="277"/>
      <c r="D904" s="277"/>
      <c r="E904" s="277"/>
      <c r="F904" s="277"/>
      <c r="G904" s="277"/>
      <c r="H904" s="277"/>
      <c r="I904" s="277"/>
      <c r="J904" s="277"/>
      <c r="K904" s="277"/>
      <c r="L904" s="277"/>
      <c r="M904" s="277"/>
      <c r="N904" s="277"/>
      <c r="O904" s="277"/>
      <c r="P904" s="277"/>
      <c r="Q904" s="277"/>
      <c r="R904" s="277"/>
      <c r="S904" s="277"/>
      <c r="T904" s="277"/>
      <c r="U904" s="277"/>
      <c r="V904" s="277"/>
      <c r="W904" s="277"/>
      <c r="X904" s="277"/>
      <c r="Y904" s="277"/>
      <c r="Z904" s="277"/>
      <c r="AA904" s="277"/>
    </row>
    <row r="905">
      <c r="A905" s="277"/>
      <c r="B905" s="277"/>
      <c r="C905" s="277"/>
      <c r="D905" s="277"/>
      <c r="E905" s="277"/>
      <c r="F905" s="277"/>
      <c r="G905" s="277"/>
      <c r="H905" s="277"/>
      <c r="I905" s="277"/>
      <c r="J905" s="277"/>
      <c r="K905" s="277"/>
      <c r="L905" s="277"/>
      <c r="M905" s="277"/>
      <c r="N905" s="277"/>
      <c r="O905" s="277"/>
      <c r="P905" s="277"/>
      <c r="Q905" s="277"/>
      <c r="R905" s="277"/>
      <c r="S905" s="277"/>
      <c r="T905" s="277"/>
      <c r="U905" s="277"/>
      <c r="V905" s="277"/>
      <c r="W905" s="277"/>
      <c r="X905" s="277"/>
      <c r="Y905" s="277"/>
      <c r="Z905" s="277"/>
      <c r="AA905" s="277"/>
    </row>
    <row r="906">
      <c r="A906" s="277"/>
      <c r="B906" s="277"/>
      <c r="C906" s="277"/>
      <c r="D906" s="277"/>
      <c r="E906" s="277"/>
      <c r="F906" s="277"/>
      <c r="G906" s="277"/>
      <c r="H906" s="277"/>
      <c r="I906" s="277"/>
      <c r="J906" s="277"/>
      <c r="K906" s="277"/>
      <c r="L906" s="277"/>
      <c r="M906" s="277"/>
      <c r="N906" s="277"/>
      <c r="O906" s="277"/>
      <c r="P906" s="277"/>
      <c r="Q906" s="277"/>
      <c r="R906" s="277"/>
      <c r="S906" s="277"/>
      <c r="T906" s="277"/>
      <c r="U906" s="277"/>
      <c r="V906" s="277"/>
      <c r="W906" s="277"/>
      <c r="X906" s="277"/>
      <c r="Y906" s="277"/>
      <c r="Z906" s="277"/>
      <c r="AA906" s="277"/>
    </row>
    <row r="907">
      <c r="A907" s="277"/>
      <c r="B907" s="277"/>
      <c r="C907" s="277"/>
      <c r="D907" s="277"/>
      <c r="E907" s="277"/>
      <c r="F907" s="277"/>
      <c r="G907" s="277"/>
      <c r="H907" s="277"/>
      <c r="I907" s="277"/>
      <c r="J907" s="277"/>
      <c r="K907" s="277"/>
      <c r="L907" s="277"/>
      <c r="M907" s="277"/>
      <c r="N907" s="277"/>
      <c r="O907" s="277"/>
      <c r="P907" s="277"/>
      <c r="Q907" s="277"/>
      <c r="R907" s="277"/>
      <c r="S907" s="277"/>
      <c r="T907" s="277"/>
      <c r="U907" s="277"/>
      <c r="V907" s="277"/>
      <c r="W907" s="277"/>
      <c r="X907" s="277"/>
      <c r="Y907" s="277"/>
      <c r="Z907" s="277"/>
      <c r="AA907" s="277"/>
    </row>
    <row r="908">
      <c r="A908" s="277"/>
      <c r="B908" s="277"/>
      <c r="C908" s="277"/>
      <c r="D908" s="277"/>
      <c r="E908" s="277"/>
      <c r="F908" s="277"/>
      <c r="G908" s="277"/>
      <c r="H908" s="277"/>
      <c r="I908" s="277"/>
      <c r="J908" s="277"/>
      <c r="K908" s="277"/>
      <c r="L908" s="277"/>
      <c r="M908" s="277"/>
      <c r="N908" s="277"/>
      <c r="O908" s="277"/>
      <c r="P908" s="277"/>
      <c r="Q908" s="277"/>
      <c r="R908" s="277"/>
      <c r="S908" s="277"/>
      <c r="T908" s="277"/>
      <c r="U908" s="277"/>
      <c r="V908" s="277"/>
      <c r="W908" s="277"/>
      <c r="X908" s="277"/>
      <c r="Y908" s="277"/>
      <c r="Z908" s="277"/>
      <c r="AA908" s="277"/>
    </row>
    <row r="909">
      <c r="A909" s="277"/>
      <c r="B909" s="277"/>
      <c r="C909" s="277"/>
      <c r="D909" s="277"/>
      <c r="E909" s="277"/>
      <c r="F909" s="277"/>
      <c r="G909" s="277"/>
      <c r="H909" s="277"/>
      <c r="I909" s="277"/>
      <c r="J909" s="277"/>
      <c r="K909" s="277"/>
      <c r="L909" s="277"/>
      <c r="M909" s="277"/>
      <c r="N909" s="277"/>
      <c r="O909" s="277"/>
      <c r="P909" s="277"/>
      <c r="Q909" s="277"/>
      <c r="R909" s="277"/>
      <c r="S909" s="277"/>
      <c r="T909" s="277"/>
      <c r="U909" s="277"/>
      <c r="V909" s="277"/>
      <c r="W909" s="277"/>
      <c r="X909" s="277"/>
      <c r="Y909" s="277"/>
      <c r="Z909" s="277"/>
      <c r="AA909" s="277"/>
    </row>
    <row r="910">
      <c r="A910" s="277"/>
      <c r="B910" s="277"/>
      <c r="C910" s="277"/>
      <c r="D910" s="277"/>
      <c r="E910" s="277"/>
      <c r="F910" s="277"/>
      <c r="G910" s="277"/>
      <c r="H910" s="277"/>
      <c r="I910" s="277"/>
      <c r="J910" s="277"/>
      <c r="K910" s="277"/>
      <c r="L910" s="277"/>
      <c r="M910" s="277"/>
      <c r="N910" s="277"/>
      <c r="O910" s="277"/>
      <c r="P910" s="277"/>
      <c r="Q910" s="277"/>
      <c r="R910" s="277"/>
      <c r="S910" s="277"/>
      <c r="T910" s="277"/>
      <c r="U910" s="277"/>
      <c r="V910" s="277"/>
      <c r="W910" s="277"/>
      <c r="X910" s="277"/>
      <c r="Y910" s="277"/>
      <c r="Z910" s="277"/>
      <c r="AA910" s="277"/>
    </row>
    <row r="911">
      <c r="A911" s="277"/>
      <c r="B911" s="277"/>
      <c r="C911" s="277"/>
      <c r="D911" s="277"/>
      <c r="E911" s="277"/>
      <c r="F911" s="277"/>
      <c r="G911" s="277"/>
      <c r="H911" s="277"/>
      <c r="I911" s="277"/>
      <c r="J911" s="277"/>
      <c r="K911" s="277"/>
      <c r="L911" s="277"/>
      <c r="M911" s="277"/>
      <c r="N911" s="277"/>
      <c r="O911" s="277"/>
      <c r="P911" s="277"/>
      <c r="Q911" s="277"/>
      <c r="R911" s="277"/>
      <c r="S911" s="277"/>
      <c r="T911" s="277"/>
      <c r="U911" s="277"/>
      <c r="V911" s="277"/>
      <c r="W911" s="277"/>
      <c r="X911" s="277"/>
      <c r="Y911" s="277"/>
      <c r="Z911" s="277"/>
      <c r="AA911" s="277"/>
    </row>
    <row r="912">
      <c r="A912" s="277"/>
      <c r="B912" s="277"/>
      <c r="C912" s="277"/>
      <c r="D912" s="277"/>
      <c r="E912" s="277"/>
      <c r="F912" s="277"/>
      <c r="G912" s="277"/>
      <c r="H912" s="277"/>
      <c r="I912" s="277"/>
      <c r="J912" s="277"/>
      <c r="K912" s="277"/>
      <c r="L912" s="277"/>
      <c r="M912" s="277"/>
      <c r="N912" s="277"/>
      <c r="O912" s="277"/>
      <c r="P912" s="277"/>
      <c r="Q912" s="277"/>
      <c r="R912" s="277"/>
      <c r="S912" s="277"/>
      <c r="T912" s="277"/>
      <c r="U912" s="277"/>
      <c r="V912" s="277"/>
      <c r="W912" s="277"/>
      <c r="X912" s="277"/>
      <c r="Y912" s="277"/>
      <c r="Z912" s="277"/>
      <c r="AA912" s="277"/>
    </row>
    <row r="913">
      <c r="A913" s="277"/>
      <c r="B913" s="277"/>
      <c r="C913" s="277"/>
      <c r="D913" s="277"/>
      <c r="E913" s="277"/>
      <c r="F913" s="277"/>
      <c r="G913" s="277"/>
      <c r="H913" s="277"/>
      <c r="I913" s="277"/>
      <c r="J913" s="277"/>
      <c r="K913" s="277"/>
      <c r="L913" s="277"/>
      <c r="M913" s="277"/>
      <c r="N913" s="277"/>
      <c r="O913" s="277"/>
      <c r="P913" s="277"/>
      <c r="Q913" s="277"/>
      <c r="R913" s="277"/>
      <c r="S913" s="277"/>
      <c r="T913" s="277"/>
      <c r="U913" s="277"/>
      <c r="V913" s="277"/>
      <c r="W913" s="277"/>
      <c r="X913" s="277"/>
      <c r="Y913" s="277"/>
      <c r="Z913" s="277"/>
      <c r="AA913" s="277"/>
    </row>
    <row r="914">
      <c r="A914" s="277"/>
      <c r="B914" s="277"/>
      <c r="C914" s="277"/>
      <c r="D914" s="277"/>
      <c r="E914" s="277"/>
      <c r="F914" s="277"/>
      <c r="G914" s="277"/>
      <c r="H914" s="277"/>
      <c r="I914" s="277"/>
      <c r="J914" s="277"/>
      <c r="K914" s="277"/>
      <c r="L914" s="277"/>
      <c r="M914" s="277"/>
      <c r="N914" s="277"/>
      <c r="O914" s="277"/>
      <c r="P914" s="277"/>
      <c r="Q914" s="277"/>
      <c r="R914" s="277"/>
      <c r="S914" s="277"/>
      <c r="T914" s="277"/>
      <c r="U914" s="277"/>
      <c r="V914" s="277"/>
      <c r="W914" s="277"/>
      <c r="X914" s="277"/>
      <c r="Y914" s="277"/>
      <c r="Z914" s="277"/>
      <c r="AA914" s="277"/>
    </row>
    <row r="915">
      <c r="A915" s="277"/>
      <c r="B915" s="277"/>
      <c r="C915" s="277"/>
      <c r="D915" s="277"/>
      <c r="E915" s="277"/>
      <c r="F915" s="277"/>
      <c r="G915" s="277"/>
      <c r="H915" s="277"/>
      <c r="I915" s="277"/>
      <c r="J915" s="277"/>
      <c r="K915" s="277"/>
      <c r="L915" s="277"/>
      <c r="M915" s="277"/>
      <c r="N915" s="277"/>
      <c r="O915" s="277"/>
      <c r="P915" s="277"/>
      <c r="Q915" s="277"/>
      <c r="R915" s="277"/>
      <c r="S915" s="277"/>
      <c r="T915" s="277"/>
      <c r="U915" s="277"/>
      <c r="V915" s="277"/>
      <c r="W915" s="277"/>
      <c r="X915" s="277"/>
      <c r="Y915" s="277"/>
      <c r="Z915" s="277"/>
      <c r="AA915" s="277"/>
    </row>
    <row r="916">
      <c r="A916" s="277"/>
      <c r="B916" s="277"/>
      <c r="C916" s="277"/>
      <c r="D916" s="277"/>
      <c r="E916" s="277"/>
      <c r="F916" s="277"/>
      <c r="G916" s="277"/>
      <c r="H916" s="277"/>
      <c r="I916" s="277"/>
      <c r="J916" s="277"/>
      <c r="K916" s="277"/>
      <c r="L916" s="277"/>
      <c r="M916" s="277"/>
      <c r="N916" s="277"/>
      <c r="O916" s="277"/>
      <c r="P916" s="277"/>
      <c r="Q916" s="277"/>
      <c r="R916" s="277"/>
      <c r="S916" s="277"/>
      <c r="T916" s="277"/>
      <c r="U916" s="277"/>
      <c r="V916" s="277"/>
      <c r="W916" s="277"/>
      <c r="X916" s="277"/>
      <c r="Y916" s="277"/>
      <c r="Z916" s="277"/>
      <c r="AA916" s="277"/>
    </row>
    <row r="917">
      <c r="A917" s="277"/>
      <c r="B917" s="277"/>
      <c r="C917" s="277"/>
      <c r="D917" s="277"/>
      <c r="E917" s="277"/>
      <c r="F917" s="277"/>
      <c r="G917" s="277"/>
      <c r="H917" s="277"/>
      <c r="I917" s="277"/>
      <c r="J917" s="277"/>
      <c r="K917" s="277"/>
      <c r="L917" s="277"/>
      <c r="M917" s="277"/>
      <c r="N917" s="277"/>
      <c r="O917" s="277"/>
      <c r="P917" s="277"/>
      <c r="Q917" s="277"/>
      <c r="R917" s="277"/>
      <c r="S917" s="277"/>
      <c r="T917" s="277"/>
      <c r="U917" s="277"/>
      <c r="V917" s="277"/>
      <c r="W917" s="277"/>
      <c r="X917" s="277"/>
      <c r="Y917" s="277"/>
      <c r="Z917" s="277"/>
      <c r="AA917" s="277"/>
    </row>
    <row r="918">
      <c r="A918" s="277"/>
      <c r="B918" s="277"/>
      <c r="C918" s="277"/>
      <c r="D918" s="277"/>
      <c r="E918" s="277"/>
      <c r="F918" s="277"/>
      <c r="G918" s="277"/>
      <c r="H918" s="277"/>
      <c r="I918" s="277"/>
      <c r="J918" s="277"/>
      <c r="K918" s="277"/>
      <c r="L918" s="277"/>
      <c r="M918" s="277"/>
      <c r="N918" s="277"/>
      <c r="O918" s="277"/>
      <c r="P918" s="277"/>
      <c r="Q918" s="277"/>
      <c r="R918" s="277"/>
      <c r="S918" s="277"/>
      <c r="T918" s="277"/>
      <c r="U918" s="277"/>
      <c r="V918" s="277"/>
      <c r="W918" s="277"/>
      <c r="X918" s="277"/>
      <c r="Y918" s="277"/>
      <c r="Z918" s="277"/>
      <c r="AA918" s="277"/>
    </row>
    <row r="919">
      <c r="A919" s="277"/>
      <c r="B919" s="277"/>
      <c r="C919" s="277"/>
      <c r="D919" s="277"/>
      <c r="E919" s="277"/>
      <c r="F919" s="277"/>
      <c r="G919" s="277"/>
      <c r="H919" s="277"/>
      <c r="I919" s="277"/>
      <c r="J919" s="277"/>
      <c r="K919" s="277"/>
      <c r="L919" s="277"/>
      <c r="M919" s="277"/>
      <c r="N919" s="277"/>
      <c r="O919" s="277"/>
      <c r="P919" s="277"/>
      <c r="Q919" s="277"/>
      <c r="R919" s="277"/>
      <c r="S919" s="277"/>
      <c r="T919" s="277"/>
      <c r="U919" s="277"/>
      <c r="V919" s="277"/>
      <c r="W919" s="277"/>
      <c r="X919" s="277"/>
      <c r="Y919" s="277"/>
      <c r="Z919" s="277"/>
      <c r="AA919" s="277"/>
    </row>
    <row r="920">
      <c r="A920" s="277"/>
      <c r="B920" s="277"/>
      <c r="C920" s="277"/>
      <c r="D920" s="277"/>
      <c r="E920" s="277"/>
      <c r="F920" s="277"/>
      <c r="G920" s="277"/>
      <c r="H920" s="277"/>
      <c r="I920" s="277"/>
      <c r="J920" s="277"/>
      <c r="K920" s="277"/>
      <c r="L920" s="277"/>
      <c r="M920" s="277"/>
      <c r="N920" s="277"/>
      <c r="O920" s="277"/>
      <c r="P920" s="277"/>
      <c r="Q920" s="277"/>
      <c r="R920" s="277"/>
      <c r="S920" s="277"/>
      <c r="T920" s="277"/>
      <c r="U920" s="277"/>
      <c r="V920" s="277"/>
      <c r="W920" s="277"/>
      <c r="X920" s="277"/>
      <c r="Y920" s="277"/>
      <c r="Z920" s="277"/>
      <c r="AA920" s="277"/>
    </row>
    <row r="921">
      <c r="A921" s="277"/>
      <c r="B921" s="277"/>
      <c r="C921" s="277"/>
      <c r="D921" s="277"/>
      <c r="E921" s="277"/>
      <c r="F921" s="277"/>
      <c r="G921" s="277"/>
      <c r="H921" s="277"/>
      <c r="I921" s="277"/>
      <c r="J921" s="277"/>
      <c r="K921" s="277"/>
      <c r="L921" s="277"/>
      <c r="M921" s="277"/>
      <c r="N921" s="277"/>
      <c r="O921" s="277"/>
      <c r="P921" s="277"/>
      <c r="Q921" s="277"/>
      <c r="R921" s="277"/>
      <c r="S921" s="277"/>
      <c r="T921" s="277"/>
      <c r="U921" s="277"/>
      <c r="V921" s="277"/>
      <c r="W921" s="277"/>
      <c r="X921" s="277"/>
      <c r="Y921" s="277"/>
      <c r="Z921" s="277"/>
      <c r="AA921" s="277"/>
    </row>
    <row r="922">
      <c r="A922" s="277"/>
      <c r="B922" s="277"/>
      <c r="C922" s="277"/>
      <c r="D922" s="277"/>
      <c r="E922" s="277"/>
      <c r="F922" s="277"/>
      <c r="G922" s="277"/>
      <c r="H922" s="277"/>
      <c r="I922" s="277"/>
      <c r="J922" s="277"/>
      <c r="K922" s="277"/>
      <c r="L922" s="277"/>
      <c r="M922" s="277"/>
      <c r="N922" s="277"/>
      <c r="O922" s="277"/>
      <c r="P922" s="277"/>
      <c r="Q922" s="277"/>
      <c r="R922" s="277"/>
      <c r="S922" s="277"/>
      <c r="T922" s="277"/>
      <c r="U922" s="277"/>
      <c r="V922" s="277"/>
      <c r="W922" s="277"/>
      <c r="X922" s="277"/>
      <c r="Y922" s="277"/>
      <c r="Z922" s="277"/>
      <c r="AA922" s="277"/>
    </row>
    <row r="923">
      <c r="A923" s="277"/>
      <c r="B923" s="277"/>
      <c r="C923" s="277"/>
      <c r="D923" s="277"/>
      <c r="E923" s="277"/>
      <c r="F923" s="277"/>
      <c r="G923" s="277"/>
      <c r="H923" s="277"/>
      <c r="I923" s="277"/>
      <c r="J923" s="277"/>
      <c r="K923" s="277"/>
      <c r="L923" s="277"/>
      <c r="M923" s="277"/>
      <c r="N923" s="277"/>
      <c r="O923" s="277"/>
      <c r="P923" s="277"/>
      <c r="Q923" s="277"/>
      <c r="R923" s="277"/>
      <c r="S923" s="277"/>
      <c r="T923" s="277"/>
      <c r="U923" s="277"/>
      <c r="V923" s="277"/>
      <c r="W923" s="277"/>
      <c r="X923" s="277"/>
      <c r="Y923" s="277"/>
      <c r="Z923" s="277"/>
      <c r="AA923" s="277"/>
    </row>
    <row r="924">
      <c r="A924" s="277"/>
      <c r="B924" s="277"/>
      <c r="C924" s="277"/>
      <c r="D924" s="277"/>
      <c r="E924" s="277"/>
      <c r="F924" s="277"/>
      <c r="G924" s="277"/>
      <c r="H924" s="277"/>
      <c r="I924" s="277"/>
      <c r="J924" s="277"/>
      <c r="K924" s="277"/>
      <c r="L924" s="277"/>
      <c r="M924" s="277"/>
      <c r="N924" s="277"/>
      <c r="O924" s="277"/>
      <c r="P924" s="277"/>
      <c r="Q924" s="277"/>
      <c r="R924" s="277"/>
      <c r="S924" s="277"/>
      <c r="T924" s="277"/>
      <c r="U924" s="277"/>
      <c r="V924" s="277"/>
      <c r="W924" s="277"/>
      <c r="X924" s="277"/>
      <c r="Y924" s="277"/>
      <c r="Z924" s="277"/>
      <c r="AA924" s="277"/>
    </row>
    <row r="925">
      <c r="A925" s="277"/>
      <c r="B925" s="277"/>
      <c r="C925" s="277"/>
      <c r="D925" s="277"/>
      <c r="E925" s="277"/>
      <c r="F925" s="277"/>
      <c r="G925" s="277"/>
      <c r="H925" s="277"/>
      <c r="I925" s="277"/>
      <c r="J925" s="277"/>
      <c r="K925" s="277"/>
      <c r="L925" s="277"/>
      <c r="M925" s="277"/>
      <c r="N925" s="277"/>
      <c r="O925" s="277"/>
      <c r="P925" s="277"/>
      <c r="Q925" s="277"/>
      <c r="R925" s="277"/>
      <c r="S925" s="277"/>
      <c r="T925" s="277"/>
      <c r="U925" s="277"/>
      <c r="V925" s="277"/>
      <c r="W925" s="277"/>
      <c r="X925" s="277"/>
      <c r="Y925" s="277"/>
      <c r="Z925" s="277"/>
      <c r="AA925" s="277"/>
    </row>
    <row r="926">
      <c r="A926" s="277"/>
      <c r="B926" s="277"/>
      <c r="C926" s="277"/>
      <c r="D926" s="277"/>
      <c r="E926" s="277"/>
      <c r="F926" s="277"/>
      <c r="G926" s="277"/>
      <c r="H926" s="277"/>
      <c r="I926" s="277"/>
      <c r="J926" s="277"/>
      <c r="K926" s="277"/>
      <c r="L926" s="277"/>
      <c r="M926" s="277"/>
      <c r="N926" s="277"/>
      <c r="O926" s="277"/>
      <c r="P926" s="277"/>
      <c r="Q926" s="277"/>
      <c r="R926" s="277"/>
      <c r="S926" s="277"/>
      <c r="T926" s="277"/>
      <c r="U926" s="277"/>
      <c r="V926" s="277"/>
      <c r="W926" s="277"/>
      <c r="X926" s="277"/>
      <c r="Y926" s="277"/>
      <c r="Z926" s="277"/>
      <c r="AA926" s="277"/>
    </row>
    <row r="927">
      <c r="A927" s="277"/>
      <c r="B927" s="277"/>
      <c r="C927" s="277"/>
      <c r="D927" s="277"/>
      <c r="E927" s="277"/>
      <c r="F927" s="277"/>
      <c r="G927" s="277"/>
      <c r="H927" s="277"/>
      <c r="I927" s="277"/>
      <c r="J927" s="277"/>
      <c r="K927" s="277"/>
      <c r="L927" s="277"/>
      <c r="M927" s="277"/>
      <c r="N927" s="277"/>
      <c r="O927" s="277"/>
      <c r="P927" s="277"/>
      <c r="Q927" s="277"/>
      <c r="R927" s="277"/>
      <c r="S927" s="277"/>
      <c r="T927" s="277"/>
      <c r="U927" s="277"/>
      <c r="V927" s="277"/>
      <c r="W927" s="277"/>
      <c r="X927" s="277"/>
      <c r="Y927" s="277"/>
      <c r="Z927" s="277"/>
      <c r="AA927" s="277"/>
    </row>
    <row r="928">
      <c r="A928" s="277"/>
      <c r="B928" s="277"/>
      <c r="C928" s="277"/>
      <c r="D928" s="277"/>
      <c r="E928" s="277"/>
      <c r="F928" s="277"/>
      <c r="G928" s="277"/>
      <c r="H928" s="277"/>
      <c r="I928" s="277"/>
      <c r="J928" s="277"/>
      <c r="K928" s="277"/>
      <c r="L928" s="277"/>
      <c r="M928" s="277"/>
      <c r="N928" s="277"/>
      <c r="O928" s="277"/>
      <c r="P928" s="277"/>
      <c r="Q928" s="277"/>
      <c r="R928" s="277"/>
      <c r="S928" s="277"/>
      <c r="T928" s="277"/>
      <c r="U928" s="277"/>
      <c r="V928" s="277"/>
      <c r="W928" s="277"/>
      <c r="X928" s="277"/>
      <c r="Y928" s="277"/>
      <c r="Z928" s="277"/>
      <c r="AA928" s="277"/>
    </row>
    <row r="929">
      <c r="A929" s="277"/>
      <c r="B929" s="277"/>
      <c r="C929" s="277"/>
      <c r="D929" s="277"/>
      <c r="E929" s="277"/>
      <c r="F929" s="277"/>
      <c r="G929" s="277"/>
      <c r="H929" s="277"/>
      <c r="I929" s="277"/>
      <c r="J929" s="277"/>
      <c r="K929" s="277"/>
      <c r="L929" s="277"/>
      <c r="M929" s="277"/>
      <c r="N929" s="277"/>
      <c r="O929" s="277"/>
      <c r="P929" s="277"/>
      <c r="Q929" s="277"/>
      <c r="R929" s="277"/>
      <c r="S929" s="277"/>
      <c r="T929" s="277"/>
      <c r="U929" s="277"/>
      <c r="V929" s="277"/>
      <c r="W929" s="277"/>
      <c r="X929" s="277"/>
      <c r="Y929" s="277"/>
      <c r="Z929" s="277"/>
      <c r="AA929" s="277"/>
    </row>
    <row r="930">
      <c r="A930" s="277"/>
      <c r="B930" s="277"/>
      <c r="C930" s="277"/>
      <c r="D930" s="277"/>
      <c r="E930" s="277"/>
      <c r="F930" s="277"/>
      <c r="G930" s="277"/>
      <c r="H930" s="277"/>
      <c r="I930" s="277"/>
      <c r="J930" s="277"/>
      <c r="K930" s="277"/>
      <c r="L930" s="277"/>
      <c r="M930" s="277"/>
      <c r="N930" s="277"/>
      <c r="O930" s="277"/>
      <c r="P930" s="277"/>
      <c r="Q930" s="277"/>
      <c r="R930" s="277"/>
      <c r="S930" s="277"/>
      <c r="T930" s="277"/>
      <c r="U930" s="277"/>
      <c r="V930" s="277"/>
      <c r="W930" s="277"/>
      <c r="X930" s="277"/>
      <c r="Y930" s="277"/>
      <c r="Z930" s="277"/>
      <c r="AA930" s="277"/>
    </row>
    <row r="931">
      <c r="A931" s="277"/>
      <c r="B931" s="277"/>
      <c r="C931" s="277"/>
      <c r="D931" s="277"/>
      <c r="E931" s="277"/>
      <c r="F931" s="277"/>
      <c r="G931" s="277"/>
      <c r="H931" s="277"/>
      <c r="I931" s="277"/>
      <c r="J931" s="277"/>
      <c r="K931" s="277"/>
      <c r="L931" s="277"/>
      <c r="M931" s="277"/>
      <c r="N931" s="277"/>
      <c r="O931" s="277"/>
      <c r="P931" s="277"/>
      <c r="Q931" s="277"/>
      <c r="R931" s="277"/>
      <c r="S931" s="277"/>
      <c r="T931" s="277"/>
      <c r="U931" s="277"/>
      <c r="V931" s="277"/>
      <c r="W931" s="277"/>
      <c r="X931" s="277"/>
      <c r="Y931" s="277"/>
      <c r="Z931" s="277"/>
      <c r="AA931" s="277"/>
    </row>
    <row r="932">
      <c r="A932" s="277"/>
      <c r="B932" s="277"/>
      <c r="C932" s="277"/>
      <c r="D932" s="277"/>
      <c r="E932" s="277"/>
      <c r="F932" s="277"/>
      <c r="G932" s="277"/>
      <c r="H932" s="277"/>
      <c r="I932" s="277"/>
      <c r="J932" s="277"/>
      <c r="K932" s="277"/>
      <c r="L932" s="277"/>
      <c r="M932" s="277"/>
      <c r="N932" s="277"/>
      <c r="O932" s="277"/>
      <c r="P932" s="277"/>
      <c r="Q932" s="277"/>
      <c r="R932" s="277"/>
      <c r="S932" s="277"/>
      <c r="T932" s="277"/>
      <c r="U932" s="277"/>
      <c r="V932" s="277"/>
      <c r="W932" s="277"/>
      <c r="X932" s="277"/>
      <c r="Y932" s="277"/>
      <c r="Z932" s="277"/>
      <c r="AA932" s="277"/>
    </row>
    <row r="933">
      <c r="A933" s="277"/>
      <c r="B933" s="277"/>
      <c r="C933" s="277"/>
      <c r="D933" s="277"/>
      <c r="E933" s="277"/>
      <c r="F933" s="277"/>
      <c r="G933" s="277"/>
      <c r="H933" s="277"/>
      <c r="I933" s="277"/>
      <c r="J933" s="277"/>
      <c r="K933" s="277"/>
      <c r="L933" s="277"/>
      <c r="M933" s="277"/>
      <c r="N933" s="277"/>
      <c r="O933" s="277"/>
      <c r="P933" s="277"/>
      <c r="Q933" s="277"/>
      <c r="R933" s="277"/>
      <c r="S933" s="277"/>
      <c r="T933" s="277"/>
      <c r="U933" s="277"/>
      <c r="V933" s="277"/>
      <c r="W933" s="277"/>
      <c r="X933" s="277"/>
      <c r="Y933" s="277"/>
      <c r="Z933" s="277"/>
      <c r="AA933" s="277"/>
    </row>
    <row r="934">
      <c r="A934" s="277"/>
      <c r="B934" s="277"/>
      <c r="C934" s="277"/>
      <c r="D934" s="277"/>
      <c r="E934" s="277"/>
      <c r="F934" s="277"/>
      <c r="G934" s="277"/>
      <c r="H934" s="277"/>
      <c r="I934" s="277"/>
      <c r="J934" s="277"/>
      <c r="K934" s="277"/>
      <c r="L934" s="277"/>
      <c r="M934" s="277"/>
      <c r="N934" s="277"/>
      <c r="O934" s="277"/>
      <c r="P934" s="277"/>
      <c r="Q934" s="277"/>
      <c r="R934" s="277"/>
      <c r="S934" s="277"/>
      <c r="T934" s="277"/>
      <c r="U934" s="277"/>
      <c r="V934" s="277"/>
      <c r="W934" s="277"/>
      <c r="X934" s="277"/>
      <c r="Y934" s="277"/>
      <c r="Z934" s="277"/>
      <c r="AA934" s="277"/>
    </row>
    <row r="935">
      <c r="A935" s="277"/>
      <c r="B935" s="277"/>
      <c r="C935" s="277"/>
      <c r="D935" s="277"/>
      <c r="E935" s="277"/>
      <c r="F935" s="277"/>
      <c r="G935" s="277"/>
      <c r="H935" s="277"/>
      <c r="I935" s="277"/>
      <c r="J935" s="277"/>
      <c r="K935" s="277"/>
      <c r="L935" s="277"/>
      <c r="M935" s="277"/>
      <c r="N935" s="277"/>
      <c r="O935" s="277"/>
      <c r="P935" s="277"/>
      <c r="Q935" s="277"/>
      <c r="R935" s="277"/>
      <c r="S935" s="277"/>
      <c r="T935" s="277"/>
      <c r="U935" s="277"/>
      <c r="V935" s="277"/>
      <c r="W935" s="277"/>
      <c r="X935" s="277"/>
      <c r="Y935" s="277"/>
      <c r="Z935" s="277"/>
      <c r="AA935" s="277"/>
    </row>
    <row r="936">
      <c r="A936" s="277"/>
      <c r="B936" s="277"/>
      <c r="C936" s="277"/>
      <c r="D936" s="277"/>
      <c r="E936" s="277"/>
      <c r="F936" s="277"/>
      <c r="G936" s="277"/>
      <c r="H936" s="277"/>
      <c r="I936" s="277"/>
      <c r="J936" s="277"/>
      <c r="K936" s="277"/>
      <c r="L936" s="277"/>
      <c r="M936" s="277"/>
      <c r="N936" s="277"/>
      <c r="O936" s="277"/>
      <c r="P936" s="277"/>
      <c r="Q936" s="277"/>
      <c r="R936" s="277"/>
      <c r="S936" s="277"/>
      <c r="T936" s="277"/>
      <c r="U936" s="277"/>
      <c r="V936" s="277"/>
      <c r="W936" s="277"/>
      <c r="X936" s="277"/>
      <c r="Y936" s="277"/>
      <c r="Z936" s="277"/>
      <c r="AA936" s="277"/>
    </row>
    <row r="937">
      <c r="A937" s="277"/>
      <c r="B937" s="277"/>
      <c r="C937" s="277"/>
      <c r="D937" s="277"/>
      <c r="E937" s="277"/>
      <c r="F937" s="277"/>
      <c r="G937" s="277"/>
      <c r="H937" s="277"/>
      <c r="I937" s="277"/>
      <c r="J937" s="277"/>
      <c r="K937" s="277"/>
      <c r="L937" s="277"/>
      <c r="M937" s="277"/>
      <c r="N937" s="277"/>
      <c r="O937" s="277"/>
      <c r="P937" s="277"/>
      <c r="Q937" s="277"/>
      <c r="R937" s="277"/>
      <c r="S937" s="277"/>
      <c r="T937" s="277"/>
      <c r="U937" s="277"/>
      <c r="V937" s="277"/>
      <c r="W937" s="277"/>
      <c r="X937" s="277"/>
      <c r="Y937" s="277"/>
      <c r="Z937" s="277"/>
      <c r="AA937" s="277"/>
    </row>
    <row r="938">
      <c r="A938" s="277"/>
      <c r="B938" s="277"/>
      <c r="C938" s="277"/>
      <c r="D938" s="277"/>
      <c r="E938" s="277"/>
      <c r="F938" s="277"/>
      <c r="G938" s="277"/>
      <c r="H938" s="277"/>
      <c r="I938" s="277"/>
      <c r="J938" s="277"/>
      <c r="K938" s="277"/>
      <c r="L938" s="277"/>
      <c r="M938" s="277"/>
      <c r="N938" s="277"/>
      <c r="O938" s="277"/>
      <c r="P938" s="277"/>
      <c r="Q938" s="277"/>
      <c r="R938" s="277"/>
      <c r="S938" s="277"/>
      <c r="T938" s="277"/>
      <c r="U938" s="277"/>
      <c r="V938" s="277"/>
      <c r="W938" s="277"/>
      <c r="X938" s="277"/>
      <c r="Y938" s="277"/>
      <c r="Z938" s="277"/>
      <c r="AA938" s="277"/>
    </row>
    <row r="939">
      <c r="A939" s="277"/>
      <c r="B939" s="277"/>
      <c r="C939" s="277"/>
      <c r="D939" s="277"/>
      <c r="E939" s="277"/>
      <c r="F939" s="277"/>
      <c r="G939" s="277"/>
      <c r="H939" s="277"/>
      <c r="I939" s="277"/>
      <c r="J939" s="277"/>
      <c r="K939" s="277"/>
      <c r="L939" s="277"/>
      <c r="M939" s="277"/>
      <c r="N939" s="277"/>
      <c r="O939" s="277"/>
      <c r="P939" s="277"/>
      <c r="Q939" s="277"/>
      <c r="R939" s="277"/>
      <c r="S939" s="277"/>
      <c r="T939" s="277"/>
      <c r="U939" s="277"/>
      <c r="V939" s="277"/>
      <c r="W939" s="277"/>
      <c r="X939" s="277"/>
      <c r="Y939" s="277"/>
      <c r="Z939" s="277"/>
      <c r="AA939" s="277"/>
    </row>
    <row r="940">
      <c r="A940" s="277"/>
      <c r="B940" s="277"/>
      <c r="C940" s="277"/>
      <c r="D940" s="277"/>
      <c r="E940" s="277"/>
      <c r="F940" s="277"/>
      <c r="G940" s="277"/>
      <c r="H940" s="277"/>
      <c r="I940" s="277"/>
      <c r="J940" s="277"/>
      <c r="K940" s="277"/>
      <c r="L940" s="277"/>
      <c r="M940" s="277"/>
      <c r="N940" s="277"/>
      <c r="O940" s="277"/>
      <c r="P940" s="277"/>
      <c r="Q940" s="277"/>
      <c r="R940" s="277"/>
      <c r="S940" s="277"/>
      <c r="T940" s="277"/>
      <c r="U940" s="277"/>
      <c r="V940" s="277"/>
      <c r="W940" s="277"/>
      <c r="X940" s="277"/>
      <c r="Y940" s="277"/>
      <c r="Z940" s="277"/>
      <c r="AA940" s="277"/>
    </row>
    <row r="941">
      <c r="A941" s="277"/>
      <c r="B941" s="277"/>
      <c r="C941" s="277"/>
      <c r="D941" s="277"/>
      <c r="E941" s="277"/>
      <c r="F941" s="277"/>
      <c r="G941" s="277"/>
      <c r="H941" s="277"/>
      <c r="I941" s="277"/>
      <c r="J941" s="277"/>
      <c r="K941" s="277"/>
      <c r="L941" s="277"/>
      <c r="M941" s="277"/>
      <c r="N941" s="277"/>
      <c r="O941" s="277"/>
      <c r="P941" s="277"/>
      <c r="Q941" s="277"/>
      <c r="R941" s="277"/>
      <c r="S941" s="277"/>
      <c r="T941" s="277"/>
      <c r="U941" s="277"/>
      <c r="V941" s="277"/>
      <c r="W941" s="277"/>
      <c r="X941" s="277"/>
      <c r="Y941" s="277"/>
      <c r="Z941" s="277"/>
      <c r="AA941" s="277"/>
    </row>
    <row r="942">
      <c r="A942" s="277"/>
      <c r="B942" s="277"/>
      <c r="C942" s="277"/>
      <c r="D942" s="277"/>
      <c r="E942" s="277"/>
      <c r="F942" s="277"/>
      <c r="G942" s="277"/>
      <c r="H942" s="277"/>
      <c r="I942" s="277"/>
      <c r="J942" s="277"/>
      <c r="K942" s="277"/>
      <c r="L942" s="277"/>
      <c r="M942" s="277"/>
      <c r="N942" s="277"/>
      <c r="O942" s="277"/>
      <c r="P942" s="277"/>
      <c r="Q942" s="277"/>
      <c r="R942" s="277"/>
      <c r="S942" s="277"/>
      <c r="T942" s="277"/>
      <c r="U942" s="277"/>
      <c r="V942" s="277"/>
      <c r="W942" s="277"/>
      <c r="X942" s="277"/>
      <c r="Y942" s="277"/>
      <c r="Z942" s="277"/>
      <c r="AA942" s="277"/>
    </row>
    <row r="943">
      <c r="A943" s="277"/>
      <c r="B943" s="277"/>
      <c r="C943" s="277"/>
      <c r="D943" s="277"/>
      <c r="E943" s="277"/>
      <c r="F943" s="277"/>
      <c r="G943" s="277"/>
      <c r="H943" s="277"/>
      <c r="I943" s="277"/>
      <c r="J943" s="277"/>
      <c r="K943" s="277"/>
      <c r="L943" s="277"/>
      <c r="M943" s="277"/>
      <c r="N943" s="277"/>
      <c r="O943" s="277"/>
      <c r="P943" s="277"/>
      <c r="Q943" s="277"/>
      <c r="R943" s="277"/>
      <c r="S943" s="277"/>
      <c r="T943" s="277"/>
      <c r="U943" s="277"/>
      <c r="V943" s="277"/>
      <c r="W943" s="277"/>
      <c r="X943" s="277"/>
      <c r="Y943" s="277"/>
      <c r="Z943" s="277"/>
      <c r="AA943" s="277"/>
    </row>
    <row r="944">
      <c r="A944" s="277"/>
      <c r="B944" s="277"/>
      <c r="C944" s="277"/>
      <c r="D944" s="277"/>
      <c r="E944" s="277"/>
      <c r="F944" s="277"/>
      <c r="G944" s="277"/>
      <c r="H944" s="277"/>
      <c r="I944" s="277"/>
      <c r="J944" s="277"/>
      <c r="K944" s="277"/>
      <c r="L944" s="277"/>
      <c r="M944" s="277"/>
      <c r="N944" s="277"/>
      <c r="O944" s="277"/>
      <c r="P944" s="277"/>
      <c r="Q944" s="277"/>
      <c r="R944" s="277"/>
      <c r="S944" s="277"/>
      <c r="T944" s="277"/>
      <c r="U944" s="277"/>
      <c r="V944" s="277"/>
      <c r="W944" s="277"/>
      <c r="X944" s="277"/>
      <c r="Y944" s="277"/>
      <c r="Z944" s="277"/>
      <c r="AA944" s="277"/>
    </row>
    <row r="945">
      <c r="A945" s="277"/>
      <c r="B945" s="277"/>
      <c r="C945" s="277"/>
      <c r="D945" s="277"/>
      <c r="E945" s="277"/>
      <c r="F945" s="277"/>
      <c r="G945" s="277"/>
      <c r="H945" s="277"/>
      <c r="I945" s="277"/>
      <c r="J945" s="277"/>
      <c r="K945" s="277"/>
      <c r="L945" s="277"/>
      <c r="M945" s="277"/>
      <c r="N945" s="277"/>
      <c r="O945" s="277"/>
      <c r="P945" s="277"/>
      <c r="Q945" s="277"/>
      <c r="R945" s="277"/>
      <c r="S945" s="277"/>
      <c r="T945" s="277"/>
      <c r="U945" s="277"/>
      <c r="V945" s="277"/>
      <c r="W945" s="277"/>
      <c r="X945" s="277"/>
      <c r="Y945" s="277"/>
      <c r="Z945" s="277"/>
      <c r="AA945" s="277"/>
    </row>
    <row r="946">
      <c r="A946" s="277"/>
      <c r="B946" s="277"/>
      <c r="C946" s="277"/>
      <c r="D946" s="277"/>
      <c r="E946" s="277"/>
      <c r="F946" s="277"/>
      <c r="G946" s="277"/>
      <c r="H946" s="277"/>
      <c r="I946" s="277"/>
      <c r="J946" s="277"/>
      <c r="K946" s="277"/>
      <c r="L946" s="277"/>
      <c r="M946" s="277"/>
      <c r="N946" s="277"/>
      <c r="O946" s="277"/>
      <c r="P946" s="277"/>
      <c r="Q946" s="277"/>
      <c r="R946" s="277"/>
      <c r="S946" s="277"/>
      <c r="T946" s="277"/>
      <c r="U946" s="277"/>
      <c r="V946" s="277"/>
      <c r="W946" s="277"/>
      <c r="X946" s="277"/>
      <c r="Y946" s="277"/>
      <c r="Z946" s="277"/>
      <c r="AA946" s="277"/>
    </row>
    <row r="947">
      <c r="A947" s="277"/>
      <c r="B947" s="277"/>
      <c r="C947" s="277"/>
      <c r="D947" s="277"/>
      <c r="E947" s="277"/>
      <c r="F947" s="277"/>
      <c r="G947" s="277"/>
      <c r="H947" s="277"/>
      <c r="I947" s="277"/>
      <c r="J947" s="277"/>
      <c r="K947" s="277"/>
      <c r="L947" s="277"/>
      <c r="M947" s="277"/>
      <c r="N947" s="277"/>
      <c r="O947" s="277"/>
      <c r="P947" s="277"/>
      <c r="Q947" s="277"/>
      <c r="R947" s="277"/>
      <c r="S947" s="277"/>
      <c r="T947" s="277"/>
      <c r="U947" s="277"/>
      <c r="V947" s="277"/>
      <c r="W947" s="277"/>
      <c r="X947" s="277"/>
      <c r="Y947" s="277"/>
      <c r="Z947" s="277"/>
      <c r="AA947" s="277"/>
    </row>
    <row r="948">
      <c r="A948" s="277"/>
      <c r="B948" s="277"/>
      <c r="C948" s="277"/>
      <c r="D948" s="277"/>
      <c r="E948" s="277"/>
      <c r="F948" s="277"/>
      <c r="G948" s="277"/>
      <c r="H948" s="277"/>
      <c r="I948" s="277"/>
      <c r="J948" s="277"/>
      <c r="K948" s="277"/>
      <c r="L948" s="277"/>
      <c r="M948" s="277"/>
      <c r="N948" s="277"/>
      <c r="O948" s="277"/>
      <c r="P948" s="277"/>
      <c r="Q948" s="277"/>
      <c r="R948" s="277"/>
      <c r="S948" s="277"/>
      <c r="T948" s="277"/>
      <c r="U948" s="277"/>
      <c r="V948" s="277"/>
      <c r="W948" s="277"/>
      <c r="X948" s="277"/>
      <c r="Y948" s="277"/>
      <c r="Z948" s="277"/>
      <c r="AA948" s="277"/>
    </row>
    <row r="949">
      <c r="A949" s="277"/>
      <c r="B949" s="277"/>
      <c r="C949" s="277"/>
      <c r="D949" s="277"/>
      <c r="E949" s="277"/>
      <c r="F949" s="277"/>
      <c r="G949" s="277"/>
      <c r="H949" s="277"/>
      <c r="I949" s="277"/>
      <c r="J949" s="277"/>
      <c r="K949" s="277"/>
      <c r="L949" s="277"/>
      <c r="M949" s="277"/>
      <c r="N949" s="277"/>
      <c r="O949" s="277"/>
      <c r="P949" s="277"/>
      <c r="Q949" s="277"/>
      <c r="R949" s="277"/>
      <c r="S949" s="277"/>
      <c r="T949" s="277"/>
      <c r="U949" s="277"/>
      <c r="V949" s="277"/>
      <c r="W949" s="277"/>
      <c r="X949" s="277"/>
      <c r="Y949" s="277"/>
      <c r="Z949" s="277"/>
      <c r="AA949" s="277"/>
    </row>
    <row r="950">
      <c r="A950" s="277"/>
      <c r="B950" s="277"/>
      <c r="C950" s="277"/>
      <c r="D950" s="277"/>
      <c r="E950" s="277"/>
      <c r="F950" s="277"/>
      <c r="G950" s="277"/>
      <c r="H950" s="277"/>
      <c r="I950" s="277"/>
      <c r="J950" s="277"/>
      <c r="K950" s="277"/>
      <c r="L950" s="277"/>
      <c r="M950" s="277"/>
      <c r="N950" s="277"/>
      <c r="O950" s="277"/>
      <c r="P950" s="277"/>
      <c r="Q950" s="277"/>
      <c r="R950" s="277"/>
      <c r="S950" s="277"/>
      <c r="T950" s="277"/>
      <c r="U950" s="277"/>
      <c r="V950" s="277"/>
      <c r="W950" s="277"/>
      <c r="X950" s="277"/>
      <c r="Y950" s="277"/>
      <c r="Z950" s="277"/>
      <c r="AA950" s="277"/>
    </row>
    <row r="951">
      <c r="A951" s="277"/>
      <c r="B951" s="277"/>
      <c r="C951" s="277"/>
      <c r="D951" s="277"/>
      <c r="E951" s="277"/>
      <c r="F951" s="277"/>
      <c r="G951" s="277"/>
      <c r="H951" s="277"/>
      <c r="I951" s="277"/>
      <c r="J951" s="277"/>
      <c r="K951" s="277"/>
      <c r="L951" s="277"/>
      <c r="M951" s="277"/>
      <c r="N951" s="277"/>
      <c r="O951" s="277"/>
      <c r="P951" s="277"/>
      <c r="Q951" s="277"/>
      <c r="R951" s="277"/>
      <c r="S951" s="277"/>
      <c r="T951" s="277"/>
      <c r="U951" s="277"/>
      <c r="V951" s="277"/>
      <c r="W951" s="277"/>
      <c r="X951" s="277"/>
      <c r="Y951" s="277"/>
      <c r="Z951" s="277"/>
      <c r="AA951" s="277"/>
    </row>
    <row r="952">
      <c r="A952" s="277"/>
      <c r="B952" s="277"/>
      <c r="C952" s="277"/>
      <c r="D952" s="277"/>
      <c r="E952" s="277"/>
      <c r="F952" s="277"/>
      <c r="G952" s="277"/>
      <c r="H952" s="277"/>
      <c r="I952" s="277"/>
      <c r="J952" s="277"/>
      <c r="K952" s="277"/>
      <c r="L952" s="277"/>
      <c r="M952" s="277"/>
      <c r="N952" s="277"/>
      <c r="O952" s="277"/>
      <c r="P952" s="277"/>
      <c r="Q952" s="277"/>
      <c r="R952" s="277"/>
      <c r="S952" s="277"/>
      <c r="T952" s="277"/>
      <c r="U952" s="277"/>
      <c r="V952" s="277"/>
      <c r="W952" s="277"/>
      <c r="X952" s="277"/>
      <c r="Y952" s="277"/>
      <c r="Z952" s="277"/>
      <c r="AA952" s="277"/>
    </row>
    <row r="953">
      <c r="A953" s="277"/>
      <c r="B953" s="277"/>
      <c r="C953" s="277"/>
      <c r="D953" s="277"/>
      <c r="E953" s="277"/>
      <c r="F953" s="277"/>
      <c r="G953" s="277"/>
      <c r="H953" s="277"/>
      <c r="I953" s="277"/>
      <c r="J953" s="277"/>
      <c r="K953" s="277"/>
      <c r="L953" s="277"/>
      <c r="M953" s="277"/>
      <c r="N953" s="277"/>
      <c r="O953" s="277"/>
      <c r="P953" s="277"/>
      <c r="Q953" s="277"/>
      <c r="R953" s="277"/>
      <c r="S953" s="277"/>
      <c r="T953" s="277"/>
      <c r="U953" s="277"/>
      <c r="V953" s="277"/>
      <c r="W953" s="277"/>
      <c r="X953" s="277"/>
      <c r="Y953" s="277"/>
      <c r="Z953" s="277"/>
      <c r="AA953" s="277"/>
    </row>
    <row r="954">
      <c r="A954" s="277"/>
      <c r="B954" s="277"/>
      <c r="C954" s="277"/>
      <c r="D954" s="277"/>
      <c r="E954" s="277"/>
      <c r="F954" s="277"/>
      <c r="G954" s="277"/>
      <c r="H954" s="277"/>
      <c r="I954" s="277"/>
      <c r="J954" s="277"/>
      <c r="K954" s="277"/>
      <c r="L954" s="277"/>
      <c r="M954" s="277"/>
      <c r="N954" s="277"/>
      <c r="O954" s="277"/>
      <c r="P954" s="277"/>
      <c r="Q954" s="277"/>
      <c r="R954" s="277"/>
      <c r="S954" s="277"/>
      <c r="T954" s="277"/>
      <c r="U954" s="277"/>
      <c r="V954" s="277"/>
      <c r="W954" s="277"/>
      <c r="X954" s="277"/>
      <c r="Y954" s="277"/>
      <c r="Z954" s="277"/>
      <c r="AA954" s="277"/>
    </row>
    <row r="955">
      <c r="A955" s="277"/>
      <c r="B955" s="277"/>
      <c r="C955" s="277"/>
      <c r="D955" s="277"/>
      <c r="E955" s="277"/>
      <c r="F955" s="277"/>
      <c r="G955" s="277"/>
      <c r="H955" s="277"/>
      <c r="I955" s="277"/>
      <c r="J955" s="277"/>
      <c r="K955" s="277"/>
      <c r="L955" s="277"/>
      <c r="M955" s="277"/>
      <c r="N955" s="277"/>
      <c r="O955" s="277"/>
      <c r="P955" s="277"/>
      <c r="Q955" s="277"/>
      <c r="R955" s="277"/>
      <c r="S955" s="277"/>
      <c r="T955" s="277"/>
      <c r="U955" s="277"/>
      <c r="V955" s="277"/>
      <c r="W955" s="277"/>
      <c r="X955" s="277"/>
      <c r="Y955" s="277"/>
      <c r="Z955" s="277"/>
      <c r="AA955" s="277"/>
    </row>
    <row r="956">
      <c r="A956" s="277"/>
      <c r="B956" s="277"/>
      <c r="C956" s="277"/>
      <c r="D956" s="277"/>
      <c r="E956" s="277"/>
      <c r="F956" s="277"/>
      <c r="G956" s="277"/>
      <c r="H956" s="277"/>
      <c r="I956" s="277"/>
      <c r="J956" s="277"/>
      <c r="K956" s="277"/>
      <c r="L956" s="277"/>
      <c r="M956" s="277"/>
      <c r="N956" s="277"/>
      <c r="O956" s="277"/>
      <c r="P956" s="277"/>
      <c r="Q956" s="277"/>
      <c r="R956" s="277"/>
      <c r="S956" s="277"/>
      <c r="T956" s="277"/>
      <c r="U956" s="277"/>
      <c r="V956" s="277"/>
      <c r="W956" s="277"/>
      <c r="X956" s="277"/>
      <c r="Y956" s="277"/>
      <c r="Z956" s="277"/>
      <c r="AA956" s="277"/>
    </row>
    <row r="957">
      <c r="A957" s="277"/>
      <c r="B957" s="277"/>
      <c r="C957" s="277"/>
      <c r="D957" s="277"/>
      <c r="E957" s="277"/>
      <c r="F957" s="277"/>
      <c r="G957" s="277"/>
      <c r="H957" s="277"/>
      <c r="I957" s="277"/>
      <c r="J957" s="277"/>
      <c r="K957" s="277"/>
      <c r="L957" s="277"/>
      <c r="M957" s="277"/>
      <c r="N957" s="277"/>
      <c r="O957" s="277"/>
      <c r="P957" s="277"/>
      <c r="Q957" s="277"/>
      <c r="R957" s="277"/>
      <c r="S957" s="277"/>
      <c r="T957" s="277"/>
      <c r="U957" s="277"/>
      <c r="V957" s="277"/>
      <c r="W957" s="277"/>
      <c r="X957" s="277"/>
      <c r="Y957" s="277"/>
      <c r="Z957" s="277"/>
      <c r="AA957" s="277"/>
    </row>
    <row r="958">
      <c r="A958" s="277"/>
      <c r="B958" s="277"/>
      <c r="C958" s="277"/>
      <c r="D958" s="277"/>
      <c r="E958" s="277"/>
      <c r="F958" s="277"/>
      <c r="G958" s="277"/>
      <c r="H958" s="277"/>
      <c r="I958" s="277"/>
      <c r="J958" s="277"/>
      <c r="K958" s="277"/>
      <c r="L958" s="277"/>
      <c r="M958" s="277"/>
      <c r="N958" s="277"/>
      <c r="O958" s="277"/>
      <c r="P958" s="277"/>
      <c r="Q958" s="277"/>
      <c r="R958" s="277"/>
      <c r="S958" s="277"/>
      <c r="T958" s="277"/>
      <c r="U958" s="277"/>
      <c r="V958" s="277"/>
      <c r="W958" s="277"/>
      <c r="X958" s="277"/>
      <c r="Y958" s="277"/>
      <c r="Z958" s="277"/>
      <c r="AA958" s="277"/>
    </row>
    <row r="959">
      <c r="A959" s="277"/>
      <c r="B959" s="277"/>
      <c r="C959" s="277"/>
      <c r="D959" s="277"/>
      <c r="E959" s="277"/>
      <c r="F959" s="277"/>
      <c r="G959" s="277"/>
      <c r="H959" s="277"/>
      <c r="I959" s="277"/>
      <c r="J959" s="277"/>
      <c r="K959" s="277"/>
      <c r="L959" s="277"/>
      <c r="M959" s="277"/>
      <c r="N959" s="277"/>
      <c r="O959" s="277"/>
      <c r="P959" s="277"/>
      <c r="Q959" s="277"/>
      <c r="R959" s="277"/>
      <c r="S959" s="277"/>
      <c r="T959" s="277"/>
      <c r="U959" s="277"/>
      <c r="V959" s="277"/>
      <c r="W959" s="277"/>
      <c r="X959" s="277"/>
      <c r="Y959" s="277"/>
      <c r="Z959" s="277"/>
      <c r="AA959" s="277"/>
    </row>
    <row r="960">
      <c r="A960" s="277"/>
      <c r="B960" s="277"/>
      <c r="C960" s="277"/>
      <c r="D960" s="277"/>
      <c r="E960" s="277"/>
      <c r="F960" s="277"/>
      <c r="G960" s="277"/>
      <c r="H960" s="277"/>
      <c r="I960" s="277"/>
      <c r="J960" s="277"/>
      <c r="K960" s="277"/>
      <c r="L960" s="277"/>
      <c r="M960" s="277"/>
      <c r="N960" s="277"/>
      <c r="O960" s="277"/>
      <c r="P960" s="277"/>
      <c r="Q960" s="277"/>
      <c r="R960" s="277"/>
      <c r="S960" s="277"/>
      <c r="T960" s="277"/>
      <c r="U960" s="277"/>
      <c r="V960" s="277"/>
      <c r="W960" s="277"/>
      <c r="X960" s="277"/>
      <c r="Y960" s="277"/>
      <c r="Z960" s="277"/>
      <c r="AA960" s="277"/>
    </row>
    <row r="961">
      <c r="A961" s="277"/>
      <c r="B961" s="277"/>
      <c r="C961" s="277"/>
      <c r="D961" s="277"/>
      <c r="E961" s="277"/>
      <c r="F961" s="277"/>
      <c r="G961" s="277"/>
      <c r="H961" s="277"/>
      <c r="I961" s="277"/>
      <c r="J961" s="277"/>
      <c r="K961" s="277"/>
      <c r="L961" s="277"/>
      <c r="M961" s="277"/>
      <c r="N961" s="277"/>
      <c r="O961" s="277"/>
      <c r="P961" s="277"/>
      <c r="Q961" s="277"/>
      <c r="R961" s="277"/>
      <c r="S961" s="277"/>
      <c r="T961" s="277"/>
      <c r="U961" s="277"/>
      <c r="V961" s="277"/>
      <c r="W961" s="277"/>
      <c r="X961" s="277"/>
      <c r="Y961" s="277"/>
      <c r="Z961" s="277"/>
      <c r="AA961" s="277"/>
    </row>
    <row r="962">
      <c r="A962" s="277"/>
      <c r="B962" s="277"/>
      <c r="C962" s="277"/>
      <c r="D962" s="277"/>
      <c r="E962" s="277"/>
      <c r="F962" s="277"/>
      <c r="G962" s="277"/>
      <c r="H962" s="277"/>
      <c r="I962" s="277"/>
      <c r="J962" s="277"/>
      <c r="K962" s="277"/>
      <c r="L962" s="277"/>
      <c r="M962" s="277"/>
      <c r="N962" s="277"/>
      <c r="O962" s="277"/>
      <c r="P962" s="277"/>
      <c r="Q962" s="277"/>
      <c r="R962" s="277"/>
      <c r="S962" s="277"/>
      <c r="T962" s="277"/>
      <c r="U962" s="277"/>
      <c r="V962" s="277"/>
      <c r="W962" s="277"/>
      <c r="X962" s="277"/>
      <c r="Y962" s="277"/>
      <c r="Z962" s="277"/>
      <c r="AA962" s="277"/>
    </row>
    <row r="963">
      <c r="A963" s="277"/>
      <c r="B963" s="277"/>
      <c r="C963" s="277"/>
      <c r="D963" s="277"/>
      <c r="E963" s="277"/>
      <c r="F963" s="277"/>
      <c r="G963" s="277"/>
      <c r="H963" s="277"/>
      <c r="I963" s="277"/>
      <c r="J963" s="277"/>
      <c r="K963" s="277"/>
      <c r="L963" s="277"/>
      <c r="M963" s="277"/>
      <c r="N963" s="277"/>
      <c r="O963" s="277"/>
      <c r="P963" s="277"/>
      <c r="Q963" s="277"/>
      <c r="R963" s="277"/>
      <c r="S963" s="277"/>
      <c r="T963" s="277"/>
      <c r="U963" s="277"/>
      <c r="V963" s="277"/>
      <c r="W963" s="277"/>
      <c r="X963" s="277"/>
      <c r="Y963" s="277"/>
      <c r="Z963" s="277"/>
      <c r="AA963" s="277"/>
    </row>
    <row r="964">
      <c r="A964" s="277"/>
      <c r="B964" s="277"/>
      <c r="C964" s="277"/>
      <c r="D964" s="277"/>
      <c r="E964" s="277"/>
      <c r="F964" s="277"/>
      <c r="G964" s="277"/>
      <c r="H964" s="277"/>
      <c r="I964" s="277"/>
      <c r="J964" s="277"/>
      <c r="K964" s="277"/>
      <c r="L964" s="277"/>
      <c r="M964" s="277"/>
      <c r="N964" s="277"/>
      <c r="O964" s="277"/>
      <c r="P964" s="277"/>
      <c r="Q964" s="277"/>
      <c r="R964" s="277"/>
      <c r="S964" s="277"/>
      <c r="T964" s="277"/>
      <c r="U964" s="277"/>
      <c r="V964" s="277"/>
      <c r="W964" s="277"/>
      <c r="X964" s="277"/>
      <c r="Y964" s="277"/>
      <c r="Z964" s="277"/>
      <c r="AA964" s="277"/>
    </row>
    <row r="965">
      <c r="A965" s="277"/>
      <c r="B965" s="277"/>
      <c r="C965" s="277"/>
      <c r="D965" s="277"/>
      <c r="E965" s="277"/>
      <c r="F965" s="277"/>
      <c r="G965" s="277"/>
      <c r="H965" s="277"/>
      <c r="I965" s="277"/>
      <c r="J965" s="277"/>
      <c r="K965" s="277"/>
      <c r="L965" s="277"/>
      <c r="M965" s="277"/>
      <c r="N965" s="277"/>
      <c r="O965" s="277"/>
      <c r="P965" s="277"/>
      <c r="Q965" s="277"/>
      <c r="R965" s="277"/>
      <c r="S965" s="277"/>
      <c r="T965" s="277"/>
      <c r="U965" s="277"/>
      <c r="V965" s="277"/>
      <c r="W965" s="277"/>
      <c r="X965" s="277"/>
      <c r="Y965" s="277"/>
      <c r="Z965" s="277"/>
      <c r="AA965" s="277"/>
    </row>
    <row r="966">
      <c r="A966" s="277"/>
      <c r="B966" s="277"/>
      <c r="C966" s="277"/>
      <c r="D966" s="277"/>
      <c r="E966" s="277"/>
      <c r="F966" s="277"/>
      <c r="G966" s="277"/>
      <c r="H966" s="277"/>
      <c r="I966" s="277"/>
      <c r="J966" s="277"/>
      <c r="K966" s="277"/>
      <c r="L966" s="277"/>
      <c r="M966" s="277"/>
      <c r="N966" s="277"/>
      <c r="O966" s="277"/>
      <c r="P966" s="277"/>
      <c r="Q966" s="277"/>
      <c r="R966" s="277"/>
      <c r="S966" s="277"/>
      <c r="T966" s="277"/>
      <c r="U966" s="277"/>
      <c r="V966" s="277"/>
      <c r="W966" s="277"/>
      <c r="X966" s="277"/>
      <c r="Y966" s="277"/>
      <c r="Z966" s="277"/>
      <c r="AA966" s="277"/>
    </row>
    <row r="967">
      <c r="A967" s="277"/>
      <c r="B967" s="277"/>
      <c r="C967" s="277"/>
      <c r="D967" s="277"/>
      <c r="E967" s="277"/>
      <c r="F967" s="277"/>
      <c r="G967" s="277"/>
      <c r="H967" s="277"/>
      <c r="I967" s="277"/>
      <c r="J967" s="277"/>
      <c r="K967" s="277"/>
      <c r="L967" s="277"/>
      <c r="M967" s="277"/>
      <c r="N967" s="277"/>
      <c r="O967" s="277"/>
      <c r="P967" s="277"/>
      <c r="Q967" s="277"/>
      <c r="R967" s="277"/>
      <c r="S967" s="277"/>
      <c r="T967" s="277"/>
      <c r="U967" s="277"/>
      <c r="V967" s="277"/>
      <c r="W967" s="277"/>
      <c r="X967" s="277"/>
      <c r="Y967" s="277"/>
      <c r="Z967" s="277"/>
      <c r="AA967" s="277"/>
    </row>
    <row r="968">
      <c r="A968" s="277"/>
      <c r="B968" s="277"/>
      <c r="C968" s="277"/>
      <c r="D968" s="277"/>
      <c r="E968" s="277"/>
      <c r="F968" s="277"/>
      <c r="G968" s="277"/>
      <c r="H968" s="277"/>
      <c r="I968" s="277"/>
      <c r="J968" s="277"/>
      <c r="K968" s="277"/>
      <c r="L968" s="277"/>
      <c r="M968" s="277"/>
      <c r="N968" s="277"/>
      <c r="O968" s="277"/>
      <c r="P968" s="277"/>
      <c r="Q968" s="277"/>
      <c r="R968" s="277"/>
      <c r="S968" s="277"/>
      <c r="T968" s="277"/>
      <c r="U968" s="277"/>
      <c r="V968" s="277"/>
      <c r="W968" s="277"/>
      <c r="X968" s="277"/>
      <c r="Y968" s="277"/>
      <c r="Z968" s="277"/>
      <c r="AA968" s="277"/>
    </row>
    <row r="969">
      <c r="A969" s="277"/>
      <c r="B969" s="277"/>
      <c r="C969" s="277"/>
      <c r="D969" s="277"/>
      <c r="E969" s="277"/>
      <c r="F969" s="277"/>
      <c r="G969" s="277"/>
      <c r="H969" s="277"/>
      <c r="I969" s="277"/>
      <c r="J969" s="277"/>
      <c r="K969" s="277"/>
      <c r="L969" s="277"/>
      <c r="M969" s="277"/>
      <c r="N969" s="277"/>
      <c r="O969" s="277"/>
      <c r="P969" s="277"/>
      <c r="Q969" s="277"/>
      <c r="R969" s="277"/>
      <c r="S969" s="277"/>
      <c r="T969" s="277"/>
      <c r="U969" s="277"/>
      <c r="V969" s="277"/>
      <c r="W969" s="277"/>
      <c r="X969" s="277"/>
      <c r="Y969" s="277"/>
      <c r="Z969" s="277"/>
      <c r="AA969" s="277"/>
    </row>
    <row r="970">
      <c r="A970" s="277"/>
      <c r="B970" s="277"/>
      <c r="C970" s="277"/>
      <c r="D970" s="277"/>
      <c r="E970" s="277"/>
      <c r="F970" s="277"/>
      <c r="G970" s="277"/>
      <c r="H970" s="277"/>
      <c r="I970" s="277"/>
      <c r="J970" s="277"/>
      <c r="K970" s="277"/>
      <c r="L970" s="277"/>
      <c r="M970" s="277"/>
      <c r="N970" s="277"/>
      <c r="O970" s="277"/>
      <c r="P970" s="277"/>
      <c r="Q970" s="277"/>
      <c r="R970" s="277"/>
      <c r="S970" s="277"/>
      <c r="T970" s="277"/>
      <c r="U970" s="277"/>
      <c r="V970" s="277"/>
      <c r="W970" s="277"/>
      <c r="X970" s="277"/>
      <c r="Y970" s="277"/>
      <c r="Z970" s="277"/>
      <c r="AA970" s="277"/>
    </row>
    <row r="971">
      <c r="A971" s="277"/>
      <c r="B971" s="277"/>
      <c r="C971" s="277"/>
      <c r="D971" s="277"/>
      <c r="E971" s="277"/>
      <c r="F971" s="277"/>
      <c r="G971" s="277"/>
      <c r="H971" s="277"/>
      <c r="I971" s="277"/>
      <c r="J971" s="277"/>
      <c r="K971" s="277"/>
      <c r="L971" s="277"/>
      <c r="M971" s="277"/>
      <c r="N971" s="277"/>
      <c r="O971" s="277"/>
      <c r="P971" s="277"/>
      <c r="Q971" s="277"/>
      <c r="R971" s="277"/>
      <c r="S971" s="277"/>
      <c r="T971" s="277"/>
      <c r="U971" s="277"/>
      <c r="V971" s="277"/>
      <c r="W971" s="277"/>
      <c r="X971" s="277"/>
      <c r="Y971" s="277"/>
      <c r="Z971" s="277"/>
      <c r="AA971" s="277"/>
    </row>
    <row r="972">
      <c r="A972" s="277"/>
      <c r="B972" s="277"/>
      <c r="C972" s="277"/>
      <c r="D972" s="277"/>
      <c r="E972" s="277"/>
      <c r="F972" s="277"/>
      <c r="G972" s="277"/>
      <c r="H972" s="277"/>
      <c r="I972" s="277"/>
      <c r="J972" s="277"/>
      <c r="K972" s="277"/>
      <c r="L972" s="277"/>
      <c r="M972" s="277"/>
      <c r="N972" s="277"/>
      <c r="O972" s="277"/>
      <c r="P972" s="277"/>
      <c r="Q972" s="277"/>
      <c r="R972" s="277"/>
      <c r="S972" s="277"/>
      <c r="T972" s="277"/>
      <c r="U972" s="277"/>
      <c r="V972" s="277"/>
      <c r="W972" s="277"/>
      <c r="X972" s="277"/>
      <c r="Y972" s="277"/>
      <c r="Z972" s="277"/>
      <c r="AA972" s="277"/>
    </row>
    <row r="973">
      <c r="A973" s="277"/>
      <c r="B973" s="277"/>
      <c r="C973" s="277"/>
      <c r="D973" s="277"/>
      <c r="E973" s="277"/>
      <c r="F973" s="277"/>
      <c r="G973" s="277"/>
      <c r="H973" s="277"/>
      <c r="I973" s="277"/>
      <c r="J973" s="277"/>
      <c r="K973" s="277"/>
      <c r="L973" s="277"/>
      <c r="M973" s="277"/>
      <c r="N973" s="277"/>
      <c r="O973" s="277"/>
      <c r="P973" s="277"/>
      <c r="Q973" s="277"/>
      <c r="R973" s="277"/>
      <c r="S973" s="277"/>
      <c r="T973" s="277"/>
      <c r="U973" s="277"/>
      <c r="V973" s="277"/>
      <c r="W973" s="277"/>
      <c r="X973" s="277"/>
      <c r="Y973" s="277"/>
      <c r="Z973" s="277"/>
      <c r="AA973" s="277"/>
    </row>
    <row r="974">
      <c r="A974" s="277"/>
      <c r="B974" s="277"/>
      <c r="C974" s="277"/>
      <c r="D974" s="277"/>
      <c r="E974" s="277"/>
      <c r="F974" s="277"/>
      <c r="G974" s="277"/>
      <c r="H974" s="277"/>
      <c r="I974" s="277"/>
      <c r="J974" s="277"/>
      <c r="K974" s="277"/>
      <c r="L974" s="277"/>
      <c r="M974" s="277"/>
      <c r="N974" s="277"/>
      <c r="O974" s="277"/>
      <c r="P974" s="277"/>
      <c r="Q974" s="277"/>
      <c r="R974" s="277"/>
      <c r="S974" s="277"/>
      <c r="T974" s="277"/>
      <c r="U974" s="277"/>
      <c r="V974" s="277"/>
      <c r="W974" s="277"/>
      <c r="X974" s="277"/>
      <c r="Y974" s="277"/>
      <c r="Z974" s="277"/>
      <c r="AA974" s="277"/>
    </row>
    <row r="975">
      <c r="A975" s="277"/>
      <c r="B975" s="277"/>
      <c r="C975" s="277"/>
      <c r="D975" s="277"/>
      <c r="E975" s="277"/>
      <c r="F975" s="277"/>
      <c r="G975" s="277"/>
      <c r="H975" s="277"/>
      <c r="I975" s="277"/>
      <c r="J975" s="277"/>
      <c r="K975" s="277"/>
      <c r="L975" s="277"/>
      <c r="M975" s="277"/>
      <c r="N975" s="277"/>
      <c r="O975" s="277"/>
      <c r="P975" s="277"/>
      <c r="Q975" s="277"/>
      <c r="R975" s="277"/>
      <c r="S975" s="277"/>
      <c r="T975" s="277"/>
      <c r="U975" s="277"/>
      <c r="V975" s="277"/>
      <c r="W975" s="277"/>
      <c r="X975" s="277"/>
      <c r="Y975" s="277"/>
      <c r="Z975" s="277"/>
      <c r="AA975" s="277"/>
    </row>
    <row r="976">
      <c r="A976" s="277"/>
      <c r="B976" s="277"/>
      <c r="C976" s="277"/>
      <c r="D976" s="277"/>
      <c r="E976" s="277"/>
      <c r="F976" s="277"/>
      <c r="G976" s="277"/>
      <c r="H976" s="277"/>
      <c r="I976" s="277"/>
      <c r="J976" s="277"/>
      <c r="K976" s="277"/>
      <c r="L976" s="277"/>
      <c r="M976" s="277"/>
      <c r="N976" s="277"/>
      <c r="O976" s="277"/>
      <c r="P976" s="277"/>
      <c r="Q976" s="277"/>
      <c r="R976" s="277"/>
      <c r="S976" s="277"/>
      <c r="T976" s="277"/>
      <c r="U976" s="277"/>
      <c r="V976" s="277"/>
      <c r="W976" s="277"/>
      <c r="X976" s="277"/>
      <c r="Y976" s="277"/>
      <c r="Z976" s="277"/>
      <c r="AA976" s="277"/>
    </row>
    <row r="977">
      <c r="A977" s="277"/>
      <c r="B977" s="277"/>
      <c r="C977" s="277"/>
      <c r="D977" s="277"/>
      <c r="E977" s="277"/>
      <c r="F977" s="277"/>
      <c r="G977" s="277"/>
      <c r="H977" s="277"/>
      <c r="I977" s="277"/>
      <c r="J977" s="277"/>
      <c r="K977" s="277"/>
      <c r="L977" s="277"/>
      <c r="M977" s="277"/>
      <c r="N977" s="277"/>
      <c r="O977" s="277"/>
      <c r="P977" s="277"/>
      <c r="Q977" s="277"/>
      <c r="R977" s="277"/>
      <c r="S977" s="277"/>
      <c r="T977" s="277"/>
      <c r="U977" s="277"/>
      <c r="V977" s="277"/>
      <c r="W977" s="277"/>
      <c r="X977" s="277"/>
      <c r="Y977" s="277"/>
      <c r="Z977" s="277"/>
      <c r="AA977" s="277"/>
    </row>
    <row r="978">
      <c r="A978" s="277"/>
      <c r="B978" s="277"/>
      <c r="C978" s="277"/>
      <c r="D978" s="277"/>
      <c r="E978" s="277"/>
      <c r="F978" s="277"/>
      <c r="G978" s="277"/>
      <c r="H978" s="277"/>
      <c r="I978" s="277"/>
      <c r="J978" s="277"/>
      <c r="K978" s="277"/>
      <c r="L978" s="277"/>
      <c r="M978" s="277"/>
      <c r="N978" s="277"/>
      <c r="O978" s="277"/>
      <c r="P978" s="277"/>
      <c r="Q978" s="277"/>
      <c r="R978" s="277"/>
      <c r="S978" s="277"/>
      <c r="T978" s="277"/>
      <c r="U978" s="277"/>
      <c r="V978" s="277"/>
      <c r="W978" s="277"/>
      <c r="X978" s="277"/>
      <c r="Y978" s="277"/>
      <c r="Z978" s="277"/>
      <c r="AA978" s="277"/>
    </row>
    <row r="979">
      <c r="A979" s="277"/>
      <c r="B979" s="277"/>
      <c r="C979" s="277"/>
      <c r="D979" s="277"/>
      <c r="E979" s="277"/>
      <c r="F979" s="277"/>
      <c r="G979" s="277"/>
      <c r="H979" s="277"/>
      <c r="I979" s="277"/>
      <c r="J979" s="277"/>
      <c r="K979" s="277"/>
      <c r="L979" s="277"/>
      <c r="M979" s="277"/>
      <c r="N979" s="277"/>
      <c r="O979" s="277"/>
      <c r="P979" s="277"/>
      <c r="Q979" s="277"/>
      <c r="R979" s="277"/>
      <c r="S979" s="277"/>
      <c r="T979" s="277"/>
      <c r="U979" s="277"/>
      <c r="V979" s="277"/>
      <c r="W979" s="277"/>
      <c r="X979" s="277"/>
      <c r="Y979" s="277"/>
      <c r="Z979" s="277"/>
      <c r="AA979" s="277"/>
    </row>
    <row r="980">
      <c r="A980" s="277"/>
      <c r="B980" s="277"/>
      <c r="C980" s="277"/>
      <c r="D980" s="277"/>
      <c r="E980" s="277"/>
      <c r="F980" s="277"/>
      <c r="G980" s="277"/>
      <c r="H980" s="277"/>
      <c r="I980" s="277"/>
      <c r="J980" s="277"/>
      <c r="K980" s="277"/>
      <c r="L980" s="277"/>
      <c r="M980" s="277"/>
      <c r="N980" s="277"/>
      <c r="O980" s="277"/>
      <c r="P980" s="277"/>
      <c r="Q980" s="277"/>
      <c r="R980" s="277"/>
      <c r="S980" s="277"/>
      <c r="T980" s="277"/>
      <c r="U980" s="277"/>
      <c r="V980" s="277"/>
      <c r="W980" s="277"/>
      <c r="X980" s="277"/>
      <c r="Y980" s="277"/>
      <c r="Z980" s="277"/>
      <c r="AA980" s="277"/>
    </row>
    <row r="981">
      <c r="A981" s="277"/>
      <c r="B981" s="277"/>
      <c r="C981" s="277"/>
      <c r="D981" s="277"/>
      <c r="E981" s="277"/>
      <c r="F981" s="277"/>
      <c r="G981" s="277"/>
      <c r="H981" s="277"/>
      <c r="I981" s="277"/>
      <c r="J981" s="277"/>
      <c r="K981" s="277"/>
      <c r="L981" s="277"/>
      <c r="M981" s="277"/>
      <c r="N981" s="277"/>
      <c r="O981" s="277"/>
      <c r="P981" s="277"/>
      <c r="Q981" s="277"/>
      <c r="R981" s="277"/>
      <c r="S981" s="277"/>
      <c r="T981" s="277"/>
      <c r="U981" s="277"/>
      <c r="V981" s="277"/>
      <c r="W981" s="277"/>
      <c r="X981" s="277"/>
      <c r="Y981" s="277"/>
      <c r="Z981" s="277"/>
      <c r="AA981" s="277"/>
    </row>
    <row r="982">
      <c r="A982" s="277"/>
      <c r="B982" s="277"/>
      <c r="C982" s="277"/>
      <c r="D982" s="277"/>
      <c r="E982" s="277"/>
      <c r="F982" s="277"/>
      <c r="G982" s="277"/>
      <c r="H982" s="277"/>
      <c r="I982" s="277"/>
      <c r="J982" s="277"/>
      <c r="K982" s="277"/>
      <c r="L982" s="277"/>
      <c r="M982" s="277"/>
      <c r="N982" s="277"/>
      <c r="O982" s="277"/>
      <c r="P982" s="277"/>
      <c r="Q982" s="277"/>
      <c r="R982" s="277"/>
      <c r="S982" s="277"/>
      <c r="T982" s="277"/>
      <c r="U982" s="277"/>
      <c r="V982" s="277"/>
      <c r="W982" s="277"/>
      <c r="X982" s="277"/>
      <c r="Y982" s="277"/>
      <c r="Z982" s="277"/>
      <c r="AA982" s="277"/>
    </row>
    <row r="983">
      <c r="A983" s="277"/>
      <c r="B983" s="277"/>
      <c r="C983" s="277"/>
      <c r="D983" s="277"/>
      <c r="E983" s="277"/>
      <c r="F983" s="277"/>
      <c r="G983" s="277"/>
      <c r="H983" s="277"/>
      <c r="I983" s="277"/>
      <c r="J983" s="277"/>
      <c r="K983" s="277"/>
      <c r="L983" s="277"/>
      <c r="M983" s="277"/>
      <c r="N983" s="277"/>
      <c r="O983" s="277"/>
      <c r="P983" s="277"/>
      <c r="Q983" s="277"/>
      <c r="R983" s="277"/>
      <c r="S983" s="277"/>
      <c r="T983" s="277"/>
      <c r="U983" s="277"/>
      <c r="V983" s="277"/>
      <c r="W983" s="277"/>
      <c r="X983" s="277"/>
      <c r="Y983" s="277"/>
      <c r="Z983" s="277"/>
      <c r="AA983" s="277"/>
    </row>
    <row r="984">
      <c r="A984" s="277"/>
      <c r="B984" s="277"/>
      <c r="C984" s="277"/>
      <c r="D984" s="277"/>
      <c r="E984" s="277"/>
      <c r="F984" s="277"/>
      <c r="G984" s="277"/>
      <c r="H984" s="277"/>
      <c r="I984" s="277"/>
      <c r="J984" s="277"/>
      <c r="K984" s="277"/>
      <c r="L984" s="277"/>
      <c r="M984" s="277"/>
      <c r="N984" s="277"/>
      <c r="O984" s="277"/>
      <c r="P984" s="277"/>
      <c r="Q984" s="277"/>
      <c r="R984" s="277"/>
      <c r="S984" s="277"/>
      <c r="T984" s="277"/>
      <c r="U984" s="277"/>
      <c r="V984" s="277"/>
      <c r="W984" s="277"/>
      <c r="X984" s="277"/>
      <c r="Y984" s="277"/>
      <c r="Z984" s="277"/>
      <c r="AA984" s="277"/>
    </row>
    <row r="985">
      <c r="A985" s="277"/>
      <c r="B985" s="277"/>
      <c r="C985" s="277"/>
      <c r="D985" s="277"/>
      <c r="E985" s="277"/>
      <c r="F985" s="277"/>
      <c r="G985" s="277"/>
      <c r="H985" s="277"/>
      <c r="I985" s="277"/>
      <c r="J985" s="277"/>
      <c r="K985" s="277"/>
      <c r="L985" s="277"/>
      <c r="M985" s="277"/>
      <c r="N985" s="277"/>
      <c r="O985" s="277"/>
      <c r="P985" s="277"/>
      <c r="Q985" s="277"/>
      <c r="R985" s="277"/>
      <c r="S985" s="277"/>
      <c r="T985" s="277"/>
      <c r="U985" s="277"/>
      <c r="V985" s="277"/>
      <c r="W985" s="277"/>
      <c r="X985" s="277"/>
      <c r="Y985" s="277"/>
      <c r="Z985" s="277"/>
      <c r="AA985" s="277"/>
    </row>
    <row r="986">
      <c r="A986" s="277"/>
      <c r="B986" s="277"/>
      <c r="C986" s="277"/>
      <c r="D986" s="277"/>
      <c r="E986" s="277"/>
      <c r="F986" s="277"/>
      <c r="G986" s="277"/>
      <c r="H986" s="277"/>
      <c r="I986" s="277"/>
      <c r="J986" s="277"/>
      <c r="K986" s="277"/>
      <c r="L986" s="277"/>
      <c r="M986" s="277"/>
      <c r="N986" s="277"/>
      <c r="O986" s="277"/>
      <c r="P986" s="277"/>
      <c r="Q986" s="277"/>
      <c r="R986" s="277"/>
      <c r="S986" s="277"/>
      <c r="T986" s="277"/>
      <c r="U986" s="277"/>
      <c r="V986" s="277"/>
      <c r="W986" s="277"/>
      <c r="X986" s="277"/>
      <c r="Y986" s="277"/>
      <c r="Z986" s="277"/>
      <c r="AA986" s="277"/>
    </row>
    <row r="987">
      <c r="A987" s="277"/>
      <c r="B987" s="277"/>
      <c r="C987" s="277"/>
      <c r="D987" s="277"/>
      <c r="E987" s="277"/>
      <c r="F987" s="277"/>
      <c r="G987" s="277"/>
      <c r="H987" s="277"/>
      <c r="I987" s="277"/>
      <c r="J987" s="277"/>
      <c r="K987" s="277"/>
      <c r="L987" s="277"/>
      <c r="M987" s="277"/>
      <c r="N987" s="277"/>
      <c r="O987" s="277"/>
      <c r="P987" s="277"/>
      <c r="Q987" s="277"/>
      <c r="R987" s="277"/>
      <c r="S987" s="277"/>
      <c r="T987" s="277"/>
      <c r="U987" s="277"/>
      <c r="V987" s="277"/>
      <c r="W987" s="277"/>
      <c r="X987" s="277"/>
      <c r="Y987" s="277"/>
      <c r="Z987" s="277"/>
      <c r="AA987" s="277"/>
    </row>
    <row r="988">
      <c r="A988" s="277"/>
      <c r="B988" s="277"/>
      <c r="C988" s="277"/>
      <c r="D988" s="277"/>
      <c r="E988" s="277"/>
      <c r="F988" s="277"/>
      <c r="G988" s="277"/>
      <c r="H988" s="277"/>
      <c r="I988" s="277"/>
      <c r="J988" s="277"/>
      <c r="K988" s="277"/>
      <c r="L988" s="277"/>
      <c r="M988" s="277"/>
      <c r="N988" s="277"/>
      <c r="O988" s="277"/>
      <c r="P988" s="277"/>
      <c r="Q988" s="277"/>
      <c r="R988" s="277"/>
      <c r="S988" s="277"/>
      <c r="T988" s="277"/>
      <c r="U988" s="277"/>
      <c r="V988" s="277"/>
      <c r="W988" s="277"/>
      <c r="X988" s="277"/>
      <c r="Y988" s="277"/>
      <c r="Z988" s="277"/>
      <c r="AA988" s="277"/>
    </row>
    <row r="989">
      <c r="A989" s="277"/>
      <c r="B989" s="277"/>
      <c r="C989" s="277"/>
      <c r="D989" s="277"/>
      <c r="E989" s="277"/>
      <c r="F989" s="277"/>
      <c r="G989" s="277"/>
      <c r="H989" s="277"/>
      <c r="I989" s="277"/>
      <c r="J989" s="277"/>
      <c r="K989" s="277"/>
      <c r="L989" s="277"/>
      <c r="M989" s="277"/>
      <c r="N989" s="277"/>
      <c r="O989" s="277"/>
      <c r="P989" s="277"/>
      <c r="Q989" s="277"/>
      <c r="R989" s="277"/>
      <c r="S989" s="277"/>
      <c r="T989" s="277"/>
      <c r="U989" s="277"/>
      <c r="V989" s="277"/>
      <c r="W989" s="277"/>
      <c r="X989" s="277"/>
      <c r="Y989" s="277"/>
      <c r="Z989" s="277"/>
      <c r="AA989" s="277"/>
    </row>
    <row r="990">
      <c r="A990" s="277"/>
      <c r="B990" s="277"/>
      <c r="C990" s="277"/>
      <c r="D990" s="277"/>
      <c r="E990" s="277"/>
      <c r="F990" s="277"/>
      <c r="G990" s="277"/>
      <c r="H990" s="277"/>
      <c r="I990" s="277"/>
      <c r="J990" s="277"/>
      <c r="K990" s="277"/>
      <c r="L990" s="277"/>
      <c r="M990" s="277"/>
      <c r="N990" s="277"/>
      <c r="O990" s="277"/>
      <c r="P990" s="277"/>
      <c r="Q990" s="277"/>
      <c r="R990" s="277"/>
      <c r="S990" s="277"/>
      <c r="T990" s="277"/>
      <c r="U990" s="277"/>
      <c r="V990" s="277"/>
      <c r="W990" s="277"/>
      <c r="X990" s="277"/>
      <c r="Y990" s="277"/>
      <c r="Z990" s="277"/>
      <c r="AA990" s="277"/>
    </row>
    <row r="991">
      <c r="A991" s="277"/>
      <c r="B991" s="277"/>
      <c r="C991" s="277"/>
      <c r="D991" s="277"/>
      <c r="E991" s="277"/>
      <c r="F991" s="277"/>
      <c r="G991" s="277"/>
      <c r="H991" s="277"/>
      <c r="I991" s="277"/>
      <c r="J991" s="277"/>
      <c r="K991" s="277"/>
      <c r="L991" s="277"/>
      <c r="M991" s="277"/>
      <c r="N991" s="277"/>
      <c r="O991" s="277"/>
      <c r="P991" s="277"/>
      <c r="Q991" s="277"/>
      <c r="R991" s="277"/>
      <c r="S991" s="277"/>
      <c r="T991" s="277"/>
      <c r="U991" s="277"/>
      <c r="V991" s="277"/>
      <c r="W991" s="277"/>
      <c r="X991" s="277"/>
      <c r="Y991" s="277"/>
      <c r="Z991" s="277"/>
      <c r="AA991" s="277"/>
    </row>
    <row r="992">
      <c r="A992" s="277"/>
      <c r="B992" s="277"/>
      <c r="C992" s="277"/>
      <c r="D992" s="277"/>
      <c r="E992" s="277"/>
      <c r="F992" s="277"/>
      <c r="G992" s="277"/>
      <c r="H992" s="277"/>
      <c r="I992" s="277"/>
      <c r="J992" s="277"/>
      <c r="K992" s="277"/>
      <c r="L992" s="277"/>
      <c r="M992" s="277"/>
      <c r="N992" s="277"/>
      <c r="O992" s="277"/>
      <c r="P992" s="277"/>
      <c r="Q992" s="277"/>
      <c r="R992" s="277"/>
      <c r="S992" s="277"/>
      <c r="T992" s="277"/>
      <c r="U992" s="277"/>
      <c r="V992" s="277"/>
      <c r="W992" s="277"/>
      <c r="X992" s="277"/>
      <c r="Y992" s="277"/>
      <c r="Z992" s="277"/>
      <c r="AA992" s="277"/>
    </row>
    <row r="993">
      <c r="A993" s="277"/>
      <c r="B993" s="277"/>
      <c r="C993" s="277"/>
      <c r="D993" s="277"/>
      <c r="E993" s="277"/>
      <c r="F993" s="277"/>
      <c r="G993" s="277"/>
      <c r="H993" s="277"/>
      <c r="I993" s="277"/>
      <c r="J993" s="277"/>
      <c r="K993" s="277"/>
      <c r="L993" s="277"/>
      <c r="M993" s="277"/>
      <c r="N993" s="277"/>
      <c r="O993" s="277"/>
      <c r="P993" s="277"/>
      <c r="Q993" s="277"/>
      <c r="R993" s="277"/>
      <c r="S993" s="277"/>
      <c r="T993" s="277"/>
      <c r="U993" s="277"/>
      <c r="V993" s="277"/>
      <c r="W993" s="277"/>
      <c r="X993" s="277"/>
      <c r="Y993" s="277"/>
      <c r="Z993" s="277"/>
      <c r="AA993" s="277"/>
    </row>
    <row r="994">
      <c r="A994" s="277"/>
      <c r="B994" s="277"/>
      <c r="C994" s="277"/>
      <c r="D994" s="277"/>
      <c r="E994" s="277"/>
      <c r="F994" s="277"/>
      <c r="G994" s="277"/>
      <c r="H994" s="277"/>
      <c r="I994" s="277"/>
      <c r="J994" s="277"/>
      <c r="K994" s="277"/>
      <c r="L994" s="277"/>
      <c r="M994" s="277"/>
      <c r="N994" s="277"/>
      <c r="O994" s="277"/>
      <c r="P994" s="277"/>
      <c r="Q994" s="277"/>
      <c r="R994" s="277"/>
      <c r="S994" s="277"/>
      <c r="T994" s="277"/>
      <c r="U994" s="277"/>
      <c r="V994" s="277"/>
      <c r="W994" s="277"/>
      <c r="X994" s="277"/>
      <c r="Y994" s="277"/>
      <c r="Z994" s="277"/>
      <c r="AA994" s="277"/>
    </row>
    <row r="995">
      <c r="A995" s="277"/>
      <c r="B995" s="277"/>
      <c r="C995" s="277"/>
      <c r="D995" s="277"/>
      <c r="E995" s="277"/>
      <c r="F995" s="277"/>
      <c r="G995" s="277"/>
      <c r="H995" s="277"/>
      <c r="I995" s="277"/>
      <c r="J995" s="277"/>
      <c r="K995" s="277"/>
      <c r="L995" s="277"/>
      <c r="M995" s="277"/>
      <c r="N995" s="277"/>
      <c r="O995" s="277"/>
      <c r="P995" s="277"/>
      <c r="Q995" s="277"/>
      <c r="R995" s="277"/>
      <c r="S995" s="277"/>
      <c r="T995" s="277"/>
      <c r="U995" s="277"/>
      <c r="V995" s="277"/>
      <c r="W995" s="277"/>
      <c r="X995" s="277"/>
      <c r="Y995" s="277"/>
      <c r="Z995" s="277"/>
      <c r="AA995" s="277"/>
    </row>
    <row r="996">
      <c r="A996" s="277"/>
      <c r="B996" s="277"/>
      <c r="C996" s="277"/>
      <c r="D996" s="277"/>
      <c r="E996" s="277"/>
      <c r="F996" s="277"/>
      <c r="G996" s="277"/>
      <c r="H996" s="277"/>
      <c r="I996" s="277"/>
      <c r="J996" s="277"/>
      <c r="K996" s="277"/>
      <c r="L996" s="277"/>
      <c r="M996" s="277"/>
      <c r="N996" s="277"/>
      <c r="O996" s="277"/>
      <c r="P996" s="277"/>
      <c r="Q996" s="277"/>
      <c r="R996" s="277"/>
      <c r="S996" s="277"/>
      <c r="T996" s="277"/>
      <c r="U996" s="277"/>
      <c r="V996" s="277"/>
      <c r="W996" s="277"/>
      <c r="X996" s="277"/>
      <c r="Y996" s="277"/>
      <c r="Z996" s="277"/>
      <c r="AA996" s="277"/>
    </row>
    <row r="997">
      <c r="A997" s="277"/>
      <c r="B997" s="277"/>
      <c r="C997" s="277"/>
      <c r="D997" s="277"/>
      <c r="E997" s="277"/>
      <c r="F997" s="277"/>
      <c r="G997" s="277"/>
      <c r="H997" s="277"/>
      <c r="I997" s="277"/>
      <c r="J997" s="277"/>
      <c r="K997" s="277"/>
      <c r="L997" s="277"/>
      <c r="M997" s="277"/>
      <c r="N997" s="277"/>
      <c r="O997" s="277"/>
      <c r="P997" s="277"/>
      <c r="Q997" s="277"/>
      <c r="R997" s="277"/>
      <c r="S997" s="277"/>
      <c r="T997" s="277"/>
      <c r="U997" s="277"/>
      <c r="V997" s="277"/>
      <c r="W997" s="277"/>
      <c r="X997" s="277"/>
      <c r="Y997" s="277"/>
      <c r="Z997" s="277"/>
      <c r="AA997" s="277"/>
    </row>
    <row r="998">
      <c r="A998" s="277"/>
      <c r="B998" s="277"/>
      <c r="C998" s="277"/>
      <c r="D998" s="277"/>
      <c r="E998" s="277"/>
      <c r="F998" s="277"/>
      <c r="G998" s="277"/>
      <c r="H998" s="277"/>
      <c r="I998" s="277"/>
      <c r="J998" s="277"/>
      <c r="K998" s="277"/>
      <c r="L998" s="277"/>
      <c r="M998" s="277"/>
      <c r="N998" s="277"/>
      <c r="O998" s="277"/>
      <c r="P998" s="277"/>
      <c r="Q998" s="277"/>
      <c r="R998" s="277"/>
      <c r="S998" s="277"/>
      <c r="T998" s="277"/>
      <c r="U998" s="277"/>
      <c r="V998" s="277"/>
      <c r="W998" s="277"/>
      <c r="X998" s="277"/>
      <c r="Y998" s="277"/>
      <c r="Z998" s="277"/>
      <c r="AA998" s="277"/>
    </row>
    <row r="999">
      <c r="A999" s="277"/>
      <c r="B999" s="277"/>
      <c r="C999" s="277"/>
      <c r="D999" s="277"/>
      <c r="E999" s="277"/>
      <c r="F999" s="277"/>
      <c r="G999" s="277"/>
      <c r="H999" s="277"/>
      <c r="I999" s="277"/>
      <c r="J999" s="277"/>
      <c r="K999" s="277"/>
      <c r="L999" s="277"/>
      <c r="M999" s="277"/>
      <c r="N999" s="277"/>
      <c r="O999" s="277"/>
      <c r="P999" s="277"/>
      <c r="Q999" s="277"/>
      <c r="R999" s="277"/>
      <c r="S999" s="277"/>
      <c r="T999" s="277"/>
      <c r="U999" s="277"/>
      <c r="V999" s="277"/>
      <c r="W999" s="277"/>
      <c r="X999" s="277"/>
      <c r="Y999" s="277"/>
      <c r="Z999" s="277"/>
      <c r="AA999" s="277"/>
    </row>
    <row r="1000">
      <c r="A1000" s="277"/>
      <c r="B1000" s="277"/>
      <c r="C1000" s="277"/>
      <c r="D1000" s="277"/>
      <c r="E1000" s="277"/>
      <c r="F1000" s="277"/>
      <c r="G1000" s="277"/>
      <c r="H1000" s="277"/>
      <c r="I1000" s="277"/>
      <c r="J1000" s="277"/>
      <c r="K1000" s="277"/>
      <c r="L1000" s="277"/>
      <c r="M1000" s="277"/>
      <c r="N1000" s="277"/>
      <c r="O1000" s="277"/>
      <c r="P1000" s="277"/>
      <c r="Q1000" s="277"/>
      <c r="R1000" s="277"/>
      <c r="S1000" s="277"/>
      <c r="T1000" s="277"/>
      <c r="U1000" s="277"/>
      <c r="V1000" s="277"/>
      <c r="W1000" s="277"/>
      <c r="X1000" s="277"/>
      <c r="Y1000" s="277"/>
      <c r="Z1000" s="277"/>
      <c r="AA1000" s="277"/>
    </row>
    <row r="1001">
      <c r="A1001" s="277"/>
      <c r="B1001" s="277"/>
      <c r="C1001" s="277"/>
      <c r="D1001" s="277"/>
      <c r="E1001" s="277"/>
      <c r="F1001" s="277"/>
      <c r="G1001" s="277"/>
      <c r="H1001" s="277"/>
      <c r="I1001" s="277"/>
      <c r="J1001" s="277"/>
      <c r="K1001" s="277"/>
      <c r="L1001" s="277"/>
      <c r="M1001" s="277"/>
      <c r="N1001" s="277"/>
      <c r="O1001" s="277"/>
      <c r="P1001" s="277"/>
      <c r="Q1001" s="277"/>
      <c r="R1001" s="277"/>
      <c r="S1001" s="277"/>
      <c r="T1001" s="277"/>
      <c r="U1001" s="277"/>
      <c r="V1001" s="277"/>
      <c r="W1001" s="277"/>
      <c r="X1001" s="277"/>
      <c r="Y1001" s="277"/>
      <c r="Z1001" s="277"/>
      <c r="AA1001" s="277"/>
    </row>
    <row r="1002">
      <c r="A1002" s="277"/>
      <c r="B1002" s="277"/>
      <c r="C1002" s="277"/>
      <c r="D1002" s="277"/>
      <c r="E1002" s="277"/>
      <c r="F1002" s="277"/>
      <c r="G1002" s="277"/>
      <c r="H1002" s="277"/>
      <c r="I1002" s="277"/>
      <c r="J1002" s="277"/>
      <c r="K1002" s="277"/>
      <c r="L1002" s="277"/>
      <c r="M1002" s="277"/>
      <c r="N1002" s="277"/>
      <c r="O1002" s="277"/>
      <c r="P1002" s="277"/>
      <c r="Q1002" s="277"/>
      <c r="R1002" s="277"/>
      <c r="S1002" s="277"/>
      <c r="T1002" s="277"/>
      <c r="U1002" s="277"/>
      <c r="V1002" s="277"/>
      <c r="W1002" s="277"/>
      <c r="X1002" s="277"/>
      <c r="Y1002" s="277"/>
      <c r="Z1002" s="277"/>
      <c r="AA1002" s="277"/>
    </row>
    <row r="1003">
      <c r="A1003" s="277"/>
      <c r="B1003" s="277"/>
      <c r="C1003" s="277"/>
      <c r="D1003" s="277"/>
      <c r="E1003" s="277"/>
      <c r="F1003" s="277"/>
      <c r="G1003" s="277"/>
      <c r="H1003" s="277"/>
      <c r="I1003" s="277"/>
      <c r="J1003" s="277"/>
      <c r="K1003" s="277"/>
      <c r="L1003" s="277"/>
      <c r="M1003" s="277"/>
      <c r="N1003" s="277"/>
      <c r="O1003" s="277"/>
      <c r="P1003" s="277"/>
      <c r="Q1003" s="277"/>
      <c r="R1003" s="277"/>
      <c r="S1003" s="277"/>
      <c r="T1003" s="277"/>
      <c r="U1003" s="277"/>
      <c r="V1003" s="277"/>
      <c r="W1003" s="277"/>
      <c r="X1003" s="277"/>
      <c r="Y1003" s="277"/>
      <c r="Z1003" s="277"/>
      <c r="AA1003" s="277"/>
    </row>
    <row r="1004">
      <c r="A1004" s="277"/>
      <c r="B1004" s="277"/>
      <c r="C1004" s="277"/>
      <c r="D1004" s="277"/>
      <c r="E1004" s="277"/>
      <c r="F1004" s="277"/>
      <c r="G1004" s="277"/>
      <c r="H1004" s="277"/>
      <c r="I1004" s="277"/>
      <c r="J1004" s="277"/>
      <c r="K1004" s="277"/>
      <c r="L1004" s="277"/>
      <c r="M1004" s="277"/>
      <c r="N1004" s="277"/>
      <c r="O1004" s="277"/>
      <c r="P1004" s="277"/>
      <c r="Q1004" s="277"/>
      <c r="R1004" s="277"/>
      <c r="S1004" s="277"/>
      <c r="T1004" s="277"/>
      <c r="U1004" s="277"/>
      <c r="V1004" s="277"/>
      <c r="W1004" s="277"/>
      <c r="X1004" s="277"/>
      <c r="Y1004" s="277"/>
      <c r="Z1004" s="277"/>
      <c r="AA1004" s="277"/>
    </row>
  </sheetData>
  <mergeCells count="12">
    <mergeCell ref="E23:I23"/>
    <mergeCell ref="M23:Q23"/>
    <mergeCell ref="A33:B33"/>
    <mergeCell ref="E33:I33"/>
    <mergeCell ref="M33:Q33"/>
    <mergeCell ref="A3:B3"/>
    <mergeCell ref="E3:I3"/>
    <mergeCell ref="M3:Q3"/>
    <mergeCell ref="A13:B13"/>
    <mergeCell ref="E13:I13"/>
    <mergeCell ref="M13:Q13"/>
    <mergeCell ref="A23:B23"/>
  </mergeCells>
  <drawing r:id="rId1"/>
</worksheet>
</file>